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3920" windowHeight="8190" activeTab="1"/>
  </bookViews>
  <sheets>
    <sheet name="COODS-" sheetId="4" r:id="rId1"/>
    <sheet name="SERVICES-" sheetId="5" r:id="rId2"/>
  </sheets>
  <calcPr calcId="125725"/>
</workbook>
</file>

<file path=xl/calcChain.xml><?xml version="1.0" encoding="utf-8"?>
<calcChain xmlns="http://schemas.openxmlformats.org/spreadsheetml/2006/main">
  <c r="D24" i="5"/>
  <c r="C24"/>
  <c r="D23"/>
  <c r="C23"/>
  <c r="D27" i="4"/>
  <c r="D22" i="5"/>
  <c r="D7"/>
  <c r="D8"/>
  <c r="D9"/>
  <c r="D10"/>
  <c r="D11"/>
  <c r="D12"/>
  <c r="D13"/>
  <c r="D14"/>
  <c r="D15"/>
  <c r="D16"/>
  <c r="D17"/>
  <c r="D18"/>
  <c r="D19"/>
  <c r="D20"/>
  <c r="D21"/>
  <c r="D6"/>
  <c r="C7"/>
  <c r="C8"/>
  <c r="C9"/>
  <c r="C10"/>
  <c r="C11"/>
  <c r="C12"/>
  <c r="C13"/>
  <c r="C14"/>
  <c r="C15"/>
  <c r="C16"/>
  <c r="C17"/>
  <c r="C18"/>
  <c r="C19"/>
  <c r="C20"/>
  <c r="C21"/>
  <c r="C22"/>
  <c r="C6"/>
  <c r="D26" i="4"/>
  <c r="D22"/>
</calcChain>
</file>

<file path=xl/sharedStrings.xml><?xml version="1.0" encoding="utf-8"?>
<sst xmlns="http://schemas.openxmlformats.org/spreadsheetml/2006/main" count="40" uniqueCount="24">
  <si>
    <t>حجم التبادل التجاري</t>
  </si>
  <si>
    <t>صافي الميزان التجاري</t>
  </si>
  <si>
    <t>Net Trade Balance</t>
  </si>
  <si>
    <t>إجمالي قيمة الصادرات</t>
  </si>
  <si>
    <t>Total Value of Exports</t>
  </si>
  <si>
    <t>إجمالي قيمة الواردات</t>
  </si>
  <si>
    <t>Total Value of Imports</t>
  </si>
  <si>
    <t>السنة</t>
  </si>
  <si>
    <t>Year</t>
  </si>
  <si>
    <t>Value in Thousand USD</t>
  </si>
  <si>
    <t>Trade Transactions Volume</t>
  </si>
  <si>
    <t>4,263,280-</t>
  </si>
  <si>
    <t>4,739,482-</t>
  </si>
  <si>
    <t>4,267,656-</t>
  </si>
  <si>
    <t>4,437,269-</t>
  </si>
  <si>
    <t>**2007</t>
  </si>
  <si>
    <t>**2011</t>
  </si>
  <si>
    <t>القيمة بالالف دولار امريكي</t>
  </si>
  <si>
    <r>
      <t xml:space="preserve">(*): </t>
    </r>
    <r>
      <rPr>
        <sz val="9"/>
        <color indexed="8"/>
        <rFont val="Simplified Arabic"/>
        <family val="1"/>
      </rPr>
      <t>البيانات لا تشمل ذلك الجزء من محافظة القدس والذي ضمه الاحتلال الاسرائيلي اليه عنوة بعيد احتلاله للضفة الغربية عام 1967.</t>
    </r>
  </si>
  <si>
    <t>(*): Data excluded those parts of Jerusalem which were annexed by Israeli Occupation in 1967.</t>
  </si>
  <si>
    <r>
      <t xml:space="preserve"> إجمالي قيمة الواردات والصادرات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theme="1"/>
        <rFont val="Simplified Arabic"/>
        <family val="1"/>
      </rPr>
      <t>السلعية وصافي الميزان وحجم التبادل التجاري في فلسطين</t>
    </r>
    <r>
      <rPr>
        <b/>
        <sz val="11"/>
        <color theme="1"/>
        <rFont val="Arial"/>
        <family val="2"/>
      </rPr>
      <t>*</t>
    </r>
    <r>
      <rPr>
        <b/>
        <sz val="11"/>
        <color theme="1"/>
        <rFont val="Simplified Arabic"/>
        <family val="1"/>
      </rPr>
      <t xml:space="preserve">، </t>
    </r>
    <r>
      <rPr>
        <b/>
        <sz val="11"/>
        <color theme="1"/>
        <rFont val="Calibri"/>
        <family val="2"/>
        <scheme val="minor"/>
      </rPr>
      <t>1996 -</t>
    </r>
    <r>
      <rPr>
        <b/>
        <sz val="11"/>
        <color theme="1"/>
        <rFont val="Simplified Arabic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2018</t>
    </r>
  </si>
  <si>
    <t>Total Value of Imports, Exports in Goods, Net Balance and Trade Transactions Volume in Palestine*, 1996 - 2018</t>
  </si>
  <si>
    <t xml:space="preserve"> Total Value of Imports, Exports, Net Balance and Trade Transactions Volume in Services with Israel in Palestine* 2000 - 2018</t>
  </si>
  <si>
    <r>
      <t xml:space="preserve"> إجمالي قيمة الواردات والصادرات الخدمية وصافي الميزان وحجم التبادل التجاري في فلسطين* مع إسرائيل 2000 </t>
    </r>
    <r>
      <rPr>
        <b/>
        <sz val="12"/>
        <color theme="1"/>
        <rFont val="Simplified Arabic"/>
        <family val="1"/>
      </rPr>
      <t>-</t>
    </r>
    <r>
      <rPr>
        <b/>
        <sz val="11"/>
        <color theme="1"/>
        <rFont val="Simplified Arabic"/>
        <family val="1"/>
      </rPr>
      <t xml:space="preserve"> 2018 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</si>
</sst>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78"/>
      <scheme val="minor"/>
    </font>
    <font>
      <b/>
      <sz val="11"/>
      <color theme="1"/>
      <name val="Simplified Arabic"/>
      <family val="1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Simplified Arabic"/>
      <family val="1"/>
    </font>
    <font>
      <sz val="9"/>
      <color theme="1"/>
      <name val="Simplified Arabic"/>
      <family val="1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12"/>
      <color theme="1"/>
      <name val="Simplified Arabic"/>
      <family val="1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9"/>
      <color indexed="8"/>
      <name val="Simplified Arabic"/>
      <family val="1"/>
    </font>
    <font>
      <sz val="9"/>
      <color indexed="8"/>
      <name val="Simplified Arabic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0" fillId="0" borderId="0"/>
    <xf numFmtId="0" fontId="11" fillId="0" borderId="0"/>
  </cellStyleXfs>
  <cellXfs count="35">
    <xf numFmtId="0" fontId="0" fillId="0" borderId="0" xfId="0"/>
    <xf numFmtId="0" fontId="5" fillId="0" borderId="7" xfId="0" applyFont="1" applyBorder="1" applyAlignment="1">
      <alignment horizontal="center" vertical="center" readingOrder="2"/>
    </xf>
    <xf numFmtId="0" fontId="7" fillId="0" borderId="7" xfId="0" applyFont="1" applyBorder="1" applyAlignment="1">
      <alignment horizontal="center" vertical="center" readingOrder="2"/>
    </xf>
    <xf numFmtId="0" fontId="7" fillId="0" borderId="7" xfId="0" applyFont="1" applyFill="1" applyBorder="1" applyAlignment="1">
      <alignment horizontal="center" vertical="center" readingOrder="2"/>
    </xf>
    <xf numFmtId="3" fontId="4" fillId="0" borderId="2" xfId="0" applyNumberFormat="1" applyFont="1" applyBorder="1" applyAlignment="1">
      <alignment horizontal="right" vertical="top" indent="1" readingOrder="2"/>
    </xf>
    <xf numFmtId="3" fontId="4" fillId="0" borderId="2" xfId="0" applyNumberFormat="1" applyFont="1" applyBorder="1" applyAlignment="1">
      <alignment horizontal="right" vertical="top" indent="1" readingOrder="1"/>
    </xf>
    <xf numFmtId="1" fontId="7" fillId="0" borderId="2" xfId="0" applyNumberFormat="1" applyFont="1" applyBorder="1" applyAlignment="1">
      <alignment horizontal="right" vertical="top"/>
    </xf>
    <xf numFmtId="3" fontId="4" fillId="0" borderId="4" xfId="0" applyNumberFormat="1" applyFont="1" applyBorder="1" applyAlignment="1">
      <alignment horizontal="right" vertical="top" indent="1" readingOrder="2"/>
    </xf>
    <xf numFmtId="3" fontId="4" fillId="0" borderId="4" xfId="0" applyNumberFormat="1" applyFont="1" applyBorder="1" applyAlignment="1">
      <alignment horizontal="right" vertical="top" indent="1" readingOrder="1"/>
    </xf>
    <xf numFmtId="1" fontId="7" fillId="0" borderId="4" xfId="0" applyNumberFormat="1" applyFont="1" applyBorder="1" applyAlignment="1">
      <alignment horizontal="right" vertical="top"/>
    </xf>
    <xf numFmtId="3" fontId="4" fillId="0" borderId="4" xfId="0" applyNumberFormat="1" applyFont="1" applyBorder="1" applyAlignment="1">
      <alignment horizontal="right" vertical="top" indent="1"/>
    </xf>
    <xf numFmtId="3" fontId="4" fillId="0" borderId="3" xfId="0" applyNumberFormat="1" applyFont="1" applyBorder="1" applyAlignment="1">
      <alignment horizontal="right" vertical="top" indent="1" readingOrder="2"/>
    </xf>
    <xf numFmtId="1" fontId="7" fillId="0" borderId="3" xfId="0" applyNumberFormat="1" applyFont="1" applyFill="1" applyBorder="1" applyAlignment="1">
      <alignment horizontal="right" vertical="top"/>
    </xf>
    <xf numFmtId="0" fontId="5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8" fillId="0" borderId="2" xfId="0" applyNumberFormat="1" applyFont="1" applyBorder="1" applyAlignment="1">
      <alignment horizontal="left" vertical="top" wrapText="1" indent="1" readingOrder="1"/>
    </xf>
    <xf numFmtId="3" fontId="8" fillId="0" borderId="2" xfId="0" applyNumberFormat="1" applyFont="1" applyBorder="1" applyAlignment="1">
      <alignment vertical="top" wrapText="1" readingOrder="1"/>
    </xf>
    <xf numFmtId="3" fontId="8" fillId="0" borderId="4" xfId="0" applyNumberFormat="1" applyFont="1" applyBorder="1" applyAlignment="1">
      <alignment horizontal="left" vertical="top" wrapText="1" indent="1" readingOrder="1"/>
    </xf>
    <xf numFmtId="3" fontId="8" fillId="0" borderId="4" xfId="0" applyNumberFormat="1" applyFont="1" applyBorder="1" applyAlignment="1">
      <alignment vertical="top" wrapText="1" readingOrder="1"/>
    </xf>
    <xf numFmtId="0" fontId="1" fillId="0" borderId="0" xfId="0" applyFont="1" applyAlignment="1">
      <alignment vertical="center" readingOrder="2"/>
    </xf>
    <xf numFmtId="1" fontId="7" fillId="0" borderId="4" xfId="0" applyNumberFormat="1" applyFont="1" applyFill="1" applyBorder="1" applyAlignment="1">
      <alignment horizontal="right" vertical="top"/>
    </xf>
    <xf numFmtId="3" fontId="4" fillId="0" borderId="3" xfId="0" applyNumberFormat="1" applyFont="1" applyBorder="1" applyAlignment="1">
      <alignment horizontal="left" vertical="top" indent="1" readingOrder="2"/>
    </xf>
    <xf numFmtId="3" fontId="4" fillId="0" borderId="3" xfId="0" applyNumberFormat="1" applyFont="1" applyBorder="1" applyAlignment="1">
      <alignment vertical="top" readingOrder="2"/>
    </xf>
    <xf numFmtId="0" fontId="1" fillId="0" borderId="0" xfId="0" applyFont="1" applyBorder="1" applyAlignment="1">
      <alignment horizontal="center" vertical="center" readingOrder="2"/>
    </xf>
    <xf numFmtId="0" fontId="2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readingOrder="2"/>
    </xf>
    <xf numFmtId="0" fontId="4" fillId="0" borderId="6" xfId="0" applyFont="1" applyBorder="1" applyAlignment="1">
      <alignment horizontal="left" vertical="center" readingOrder="2"/>
    </xf>
    <xf numFmtId="0" fontId="6" fillId="0" borderId="1" xfId="0" applyFont="1" applyBorder="1" applyAlignment="1">
      <alignment horizontal="right" vertical="top"/>
    </xf>
    <xf numFmtId="0" fontId="12" fillId="0" borderId="0" xfId="0" applyFont="1" applyAlignment="1">
      <alignment horizontal="right" vertical="top" wrapText="1" readingOrder="2"/>
    </xf>
    <xf numFmtId="0" fontId="4" fillId="0" borderId="0" xfId="0" applyFont="1" applyAlignment="1">
      <alignment horizontal="left" vertical="top" wrapText="1" readingOrder="1"/>
    </xf>
    <xf numFmtId="0" fontId="6" fillId="0" borderId="5" xfId="0" applyFont="1" applyBorder="1" applyAlignment="1">
      <alignment horizontal="right" vertical="top"/>
    </xf>
    <xf numFmtId="0" fontId="1" fillId="0" borderId="0" xfId="0" applyFont="1" applyAlignment="1">
      <alignment horizontal="center" vertical="center" readingOrder="2"/>
    </xf>
    <xf numFmtId="3" fontId="4" fillId="0" borderId="3" xfId="0" applyNumberFormat="1" applyFont="1" applyBorder="1" applyAlignment="1">
      <alignment horizontal="right" vertical="top" indent="1" readingOrder="1"/>
    </xf>
    <xf numFmtId="3" fontId="4" fillId="0" borderId="4" xfId="0" applyNumberFormat="1" applyFont="1" applyBorder="1" applyAlignment="1">
      <alignment horizontal="left" vertical="top" indent="1" readingOrder="2"/>
    </xf>
    <xf numFmtId="3" fontId="4" fillId="0" borderId="4" xfId="0" applyNumberFormat="1" applyFont="1" applyBorder="1" applyAlignment="1">
      <alignment vertical="top" readingOrder="2"/>
    </xf>
  </cellXfs>
  <cellStyles count="4">
    <cellStyle name="Normal" xfId="0" builtinId="0"/>
    <cellStyle name="Normal 2" xfId="1"/>
    <cellStyle name="Normal 2 2" xfId="2"/>
    <cellStyle name="Normal 2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opLeftCell="A7" workbookViewId="0">
      <selection activeCell="I18" sqref="I18"/>
    </sheetView>
  </sheetViews>
  <sheetFormatPr defaultRowHeight="15"/>
  <cols>
    <col min="1" max="1" width="21.7109375" customWidth="1"/>
    <col min="2" max="2" width="22.7109375" customWidth="1"/>
    <col min="3" max="3" width="24.28515625" customWidth="1"/>
    <col min="4" max="4" width="24.42578125" customWidth="1"/>
    <col min="5" max="5" width="28.7109375" customWidth="1"/>
  </cols>
  <sheetData>
    <row r="1" spans="1:5" ht="23.25">
      <c r="A1" s="23" t="s">
        <v>20</v>
      </c>
      <c r="B1" s="23"/>
      <c r="C1" s="23"/>
      <c r="D1" s="23"/>
      <c r="E1" s="23"/>
    </row>
    <row r="2" spans="1:5">
      <c r="A2" s="24" t="s">
        <v>21</v>
      </c>
      <c r="B2" s="24"/>
      <c r="C2" s="24"/>
      <c r="D2" s="24"/>
      <c r="E2" s="24"/>
    </row>
    <row r="3" spans="1:5" ht="20.25">
      <c r="A3" s="25" t="s">
        <v>9</v>
      </c>
      <c r="B3" s="26"/>
      <c r="D3" s="27" t="s">
        <v>17</v>
      </c>
      <c r="E3" s="27"/>
    </row>
    <row r="4" spans="1:5" ht="20.25">
      <c r="A4" s="1" t="s">
        <v>5</v>
      </c>
      <c r="B4" s="1" t="s">
        <v>3</v>
      </c>
      <c r="C4" s="1" t="s">
        <v>1</v>
      </c>
      <c r="D4" s="1" t="s">
        <v>0</v>
      </c>
      <c r="E4" s="13" t="s">
        <v>7</v>
      </c>
    </row>
    <row r="5" spans="1:5">
      <c r="A5" s="2" t="s">
        <v>6</v>
      </c>
      <c r="B5" s="2" t="s">
        <v>4</v>
      </c>
      <c r="C5" s="2" t="s">
        <v>2</v>
      </c>
      <c r="D5" s="2" t="s">
        <v>10</v>
      </c>
      <c r="E5" s="3" t="s">
        <v>8</v>
      </c>
    </row>
    <row r="6" spans="1:5">
      <c r="A6" s="4">
        <v>2016056</v>
      </c>
      <c r="B6" s="4">
        <v>339467</v>
      </c>
      <c r="C6" s="5">
        <v>-1676589</v>
      </c>
      <c r="D6" s="4">
        <v>2355523</v>
      </c>
      <c r="E6" s="6">
        <v>1996</v>
      </c>
    </row>
    <row r="7" spans="1:5">
      <c r="A7" s="7">
        <v>2238561</v>
      </c>
      <c r="B7" s="7">
        <v>382423</v>
      </c>
      <c r="C7" s="8">
        <v>-1856138</v>
      </c>
      <c r="D7" s="7">
        <v>2620984</v>
      </c>
      <c r="E7" s="9">
        <v>1997</v>
      </c>
    </row>
    <row r="8" spans="1:5">
      <c r="A8" s="7">
        <v>2375102</v>
      </c>
      <c r="B8" s="7">
        <v>394846</v>
      </c>
      <c r="C8" s="8">
        <v>-1980256</v>
      </c>
      <c r="D8" s="7">
        <v>2769948</v>
      </c>
      <c r="E8" s="9">
        <v>1998</v>
      </c>
    </row>
    <row r="9" spans="1:5">
      <c r="A9" s="7">
        <v>3007227</v>
      </c>
      <c r="B9" s="7">
        <v>372148</v>
      </c>
      <c r="C9" s="8">
        <v>-2635079</v>
      </c>
      <c r="D9" s="7">
        <v>3379375</v>
      </c>
      <c r="E9" s="9">
        <v>1999</v>
      </c>
    </row>
    <row r="10" spans="1:5">
      <c r="A10" s="7">
        <v>2382807</v>
      </c>
      <c r="B10" s="7">
        <v>400857</v>
      </c>
      <c r="C10" s="8">
        <v>-1981950</v>
      </c>
      <c r="D10" s="7">
        <v>2783664</v>
      </c>
      <c r="E10" s="9">
        <v>2000</v>
      </c>
    </row>
    <row r="11" spans="1:5">
      <c r="A11" s="7">
        <v>2033647</v>
      </c>
      <c r="B11" s="7">
        <v>290349</v>
      </c>
      <c r="C11" s="8">
        <v>-1743298</v>
      </c>
      <c r="D11" s="7">
        <v>2323996</v>
      </c>
      <c r="E11" s="9">
        <v>2001</v>
      </c>
    </row>
    <row r="12" spans="1:5">
      <c r="A12" s="7">
        <v>1515608</v>
      </c>
      <c r="B12" s="7">
        <v>240867</v>
      </c>
      <c r="C12" s="8">
        <v>-1274741</v>
      </c>
      <c r="D12" s="7">
        <v>1756475</v>
      </c>
      <c r="E12" s="9">
        <v>2002</v>
      </c>
    </row>
    <row r="13" spans="1:5">
      <c r="A13" s="7">
        <v>1800268</v>
      </c>
      <c r="B13" s="7">
        <v>279680</v>
      </c>
      <c r="C13" s="8">
        <v>-1520588</v>
      </c>
      <c r="D13" s="7">
        <v>2079948</v>
      </c>
      <c r="E13" s="9">
        <v>2003</v>
      </c>
    </row>
    <row r="14" spans="1:5">
      <c r="A14" s="7">
        <v>2373248</v>
      </c>
      <c r="B14" s="7">
        <v>312688</v>
      </c>
      <c r="C14" s="8">
        <v>-2060560</v>
      </c>
      <c r="D14" s="7">
        <v>2685936</v>
      </c>
      <c r="E14" s="9">
        <v>2004</v>
      </c>
    </row>
    <row r="15" spans="1:5">
      <c r="A15" s="7">
        <v>2667592</v>
      </c>
      <c r="B15" s="7">
        <v>335443</v>
      </c>
      <c r="C15" s="8">
        <v>-2332149</v>
      </c>
      <c r="D15" s="7">
        <v>3003035</v>
      </c>
      <c r="E15" s="9">
        <v>2005</v>
      </c>
    </row>
    <row r="16" spans="1:5">
      <c r="A16" s="7">
        <v>2758726</v>
      </c>
      <c r="B16" s="7">
        <v>366709</v>
      </c>
      <c r="C16" s="8">
        <v>-2392017</v>
      </c>
      <c r="D16" s="7">
        <v>3125435</v>
      </c>
      <c r="E16" s="9">
        <v>2006</v>
      </c>
    </row>
    <row r="17" spans="1:5">
      <c r="A17" s="7">
        <v>3284035</v>
      </c>
      <c r="B17" s="7">
        <v>512979</v>
      </c>
      <c r="C17" s="8">
        <v>-2771056</v>
      </c>
      <c r="D17" s="7">
        <v>3797014</v>
      </c>
      <c r="E17" s="9" t="s">
        <v>15</v>
      </c>
    </row>
    <row r="18" spans="1:5">
      <c r="A18" s="7">
        <v>3466168</v>
      </c>
      <c r="B18" s="7">
        <v>558446</v>
      </c>
      <c r="C18" s="8">
        <v>-2907722</v>
      </c>
      <c r="D18" s="7">
        <v>4024614</v>
      </c>
      <c r="E18" s="9">
        <v>2008</v>
      </c>
    </row>
    <row r="19" spans="1:5">
      <c r="A19" s="7">
        <v>3600785</v>
      </c>
      <c r="B19" s="7">
        <v>518355</v>
      </c>
      <c r="C19" s="8">
        <v>-3082430</v>
      </c>
      <c r="D19" s="7">
        <v>4119140</v>
      </c>
      <c r="E19" s="9">
        <v>2009</v>
      </c>
    </row>
    <row r="20" spans="1:5">
      <c r="A20" s="7">
        <v>3958512</v>
      </c>
      <c r="B20" s="7">
        <v>575513.11724507576</v>
      </c>
      <c r="C20" s="8">
        <v>-3382998.8827549242</v>
      </c>
      <c r="D20" s="7">
        <v>4534025.1172450762</v>
      </c>
      <c r="E20" s="9">
        <v>2010</v>
      </c>
    </row>
    <row r="21" spans="1:5">
      <c r="A21" s="7">
        <v>4373646.8393695503</v>
      </c>
      <c r="B21" s="7">
        <v>745660.66761686304</v>
      </c>
      <c r="C21" s="10">
        <v>-3627986.1717526875</v>
      </c>
      <c r="D21" s="7">
        <v>5119307.5069864132</v>
      </c>
      <c r="E21" s="9" t="s">
        <v>16</v>
      </c>
    </row>
    <row r="22" spans="1:5">
      <c r="A22" s="7">
        <v>4697355.8553604297</v>
      </c>
      <c r="B22" s="7">
        <v>782368.75359912799</v>
      </c>
      <c r="C22" s="10">
        <v>-3914987</v>
      </c>
      <c r="D22" s="7">
        <f>A22+B22</f>
        <v>5479724.6089595575</v>
      </c>
      <c r="E22" s="9">
        <v>2012</v>
      </c>
    </row>
    <row r="23" spans="1:5">
      <c r="A23" s="7">
        <v>5163897.4592797803</v>
      </c>
      <c r="B23" s="7">
        <v>900617.85595567862</v>
      </c>
      <c r="C23" s="7" t="s">
        <v>11</v>
      </c>
      <c r="D23" s="7">
        <v>6064515.3152354592</v>
      </c>
      <c r="E23" s="9">
        <v>2013</v>
      </c>
    </row>
    <row r="24" spans="1:5">
      <c r="A24" s="7">
        <v>5683199.3323827898</v>
      </c>
      <c r="B24" s="7">
        <v>943717.38880035782</v>
      </c>
      <c r="C24" s="7" t="s">
        <v>12</v>
      </c>
      <c r="D24" s="7">
        <v>6626916.7211831473</v>
      </c>
      <c r="E24" s="9">
        <v>2014</v>
      </c>
    </row>
    <row r="25" spans="1:5">
      <c r="A25" s="7">
        <v>5225466.6564598726</v>
      </c>
      <c r="B25" s="7">
        <v>957810.86792069802</v>
      </c>
      <c r="C25" s="7" t="s">
        <v>13</v>
      </c>
      <c r="D25" s="7">
        <v>6183277.5243805703</v>
      </c>
      <c r="E25" s="9">
        <v>2015</v>
      </c>
    </row>
    <row r="26" spans="1:5">
      <c r="A26" s="7">
        <v>5363768.0165117607</v>
      </c>
      <c r="B26" s="7">
        <v>926498.977420546</v>
      </c>
      <c r="C26" s="7" t="s">
        <v>14</v>
      </c>
      <c r="D26" s="7">
        <f>B26+A26</f>
        <v>6290266.9939323068</v>
      </c>
      <c r="E26" s="20">
        <v>2016</v>
      </c>
    </row>
    <row r="27" spans="1:5">
      <c r="A27" s="7">
        <v>5853849.9212135654</v>
      </c>
      <c r="B27" s="7">
        <v>1064884.1387625101</v>
      </c>
      <c r="C27" s="8">
        <v>-4788965.7824510597</v>
      </c>
      <c r="D27" s="7">
        <f>B27+A27</f>
        <v>6918734.0599760758</v>
      </c>
      <c r="E27" s="20">
        <v>2017</v>
      </c>
    </row>
    <row r="28" spans="1:5">
      <c r="A28" s="11">
        <v>6539589.5221891031</v>
      </c>
      <c r="B28" s="11">
        <v>1155634.049694539</v>
      </c>
      <c r="C28" s="32">
        <v>-5383955.472494564</v>
      </c>
      <c r="D28" s="11">
        <v>7695223.5718836421</v>
      </c>
      <c r="E28" s="12">
        <v>2018</v>
      </c>
    </row>
    <row r="30" spans="1:5" ht="29.25" customHeight="1">
      <c r="A30" s="29" t="s">
        <v>19</v>
      </c>
      <c r="B30" s="29"/>
      <c r="C30" s="28" t="s">
        <v>18</v>
      </c>
      <c r="D30" s="28"/>
      <c r="E30" s="28"/>
    </row>
  </sheetData>
  <mergeCells count="6">
    <mergeCell ref="A1:E1"/>
    <mergeCell ref="A2:E2"/>
    <mergeCell ref="A3:B3"/>
    <mergeCell ref="D3:E3"/>
    <mergeCell ref="C30:E30"/>
    <mergeCell ref="A30:B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activeCell="F9" sqref="F9"/>
    </sheetView>
  </sheetViews>
  <sheetFormatPr defaultRowHeight="15"/>
  <cols>
    <col min="1" max="1" width="30" customWidth="1"/>
    <col min="2" max="2" width="24.5703125" customWidth="1"/>
    <col min="3" max="3" width="32.85546875" customWidth="1"/>
    <col min="4" max="4" width="24" customWidth="1"/>
    <col min="5" max="5" width="16.7109375" customWidth="1"/>
  </cols>
  <sheetData>
    <row r="1" spans="1:6" ht="24.75">
      <c r="A1" s="31" t="s">
        <v>23</v>
      </c>
      <c r="B1" s="31"/>
      <c r="C1" s="31"/>
      <c r="D1" s="31"/>
      <c r="E1" s="31"/>
      <c r="F1" s="19"/>
    </row>
    <row r="2" spans="1:6">
      <c r="A2" s="24" t="s">
        <v>22</v>
      </c>
      <c r="B2" s="24"/>
      <c r="C2" s="24"/>
      <c r="D2" s="24"/>
      <c r="E2" s="24"/>
      <c r="F2" s="14"/>
    </row>
    <row r="3" spans="1:6" ht="20.25">
      <c r="A3" s="25" t="s">
        <v>9</v>
      </c>
      <c r="B3" s="26"/>
      <c r="C3" s="30" t="s">
        <v>17</v>
      </c>
      <c r="D3" s="27"/>
      <c r="E3" s="27"/>
      <c r="F3" s="14"/>
    </row>
    <row r="4" spans="1:6" ht="20.25">
      <c r="A4" s="1" t="s">
        <v>5</v>
      </c>
      <c r="B4" s="1" t="s">
        <v>3</v>
      </c>
      <c r="C4" s="1" t="s">
        <v>1</v>
      </c>
      <c r="D4" s="1" t="s">
        <v>0</v>
      </c>
      <c r="E4" s="13" t="s">
        <v>7</v>
      </c>
    </row>
    <row r="5" spans="1:6">
      <c r="A5" s="2" t="s">
        <v>6</v>
      </c>
      <c r="B5" s="2" t="s">
        <v>4</v>
      </c>
      <c r="C5" s="2" t="s">
        <v>2</v>
      </c>
      <c r="D5" s="2" t="s">
        <v>10</v>
      </c>
      <c r="E5" s="3" t="s">
        <v>8</v>
      </c>
    </row>
    <row r="6" spans="1:6">
      <c r="A6" s="15">
        <v>83087</v>
      </c>
      <c r="B6" s="16">
        <v>129116</v>
      </c>
      <c r="C6" s="5">
        <f>B6-A6</f>
        <v>46029</v>
      </c>
      <c r="D6" s="4">
        <f>A6+B6</f>
        <v>212203</v>
      </c>
      <c r="E6" s="6">
        <v>2000</v>
      </c>
    </row>
    <row r="7" spans="1:6">
      <c r="A7" s="17">
        <v>66233</v>
      </c>
      <c r="B7" s="18">
        <v>84771</v>
      </c>
      <c r="C7" s="8">
        <f t="shared" ref="C7:C21" si="0">B7-A7</f>
        <v>18538</v>
      </c>
      <c r="D7" s="7">
        <f t="shared" ref="D7:D21" si="1">A7+B7</f>
        <v>151004</v>
      </c>
      <c r="E7" s="9">
        <v>2001</v>
      </c>
    </row>
    <row r="8" spans="1:6">
      <c r="A8" s="17">
        <v>49006</v>
      </c>
      <c r="B8" s="18">
        <v>66321</v>
      </c>
      <c r="C8" s="8">
        <f t="shared" si="0"/>
        <v>17315</v>
      </c>
      <c r="D8" s="7">
        <f t="shared" si="1"/>
        <v>115327</v>
      </c>
      <c r="E8" s="9">
        <v>2002</v>
      </c>
    </row>
    <row r="9" spans="1:6">
      <c r="A9" s="17">
        <v>61587</v>
      </c>
      <c r="B9" s="18">
        <v>73124</v>
      </c>
      <c r="C9" s="8">
        <f t="shared" si="0"/>
        <v>11537</v>
      </c>
      <c r="D9" s="7">
        <f t="shared" si="1"/>
        <v>134711</v>
      </c>
      <c r="E9" s="9">
        <v>2003</v>
      </c>
    </row>
    <row r="10" spans="1:6">
      <c r="A10" s="17">
        <v>94029</v>
      </c>
      <c r="B10" s="18">
        <v>92576</v>
      </c>
      <c r="C10" s="8">
        <f t="shared" si="0"/>
        <v>-1453</v>
      </c>
      <c r="D10" s="7">
        <f t="shared" si="1"/>
        <v>186605</v>
      </c>
      <c r="E10" s="9">
        <v>2004</v>
      </c>
    </row>
    <row r="11" spans="1:6">
      <c r="A11" s="17">
        <v>119179</v>
      </c>
      <c r="B11" s="18">
        <v>127742</v>
      </c>
      <c r="C11" s="8">
        <f t="shared" si="0"/>
        <v>8563</v>
      </c>
      <c r="D11" s="7">
        <f t="shared" si="1"/>
        <v>246921</v>
      </c>
      <c r="E11" s="9">
        <v>2005</v>
      </c>
    </row>
    <row r="12" spans="1:6">
      <c r="A12" s="17">
        <v>123233</v>
      </c>
      <c r="B12" s="18">
        <v>131320</v>
      </c>
      <c r="C12" s="8">
        <f t="shared" si="0"/>
        <v>8087</v>
      </c>
      <c r="D12" s="7">
        <f t="shared" si="1"/>
        <v>254553</v>
      </c>
      <c r="E12" s="9">
        <v>2006</v>
      </c>
    </row>
    <row r="13" spans="1:6">
      <c r="A13" s="17">
        <v>104662</v>
      </c>
      <c r="B13" s="18">
        <v>121835</v>
      </c>
      <c r="C13" s="8">
        <f t="shared" si="0"/>
        <v>17173</v>
      </c>
      <c r="D13" s="7">
        <f t="shared" si="1"/>
        <v>226497</v>
      </c>
      <c r="E13" s="9" t="s">
        <v>15</v>
      </c>
    </row>
    <row r="14" spans="1:6">
      <c r="A14" s="17">
        <v>95104</v>
      </c>
      <c r="B14" s="18">
        <v>126561</v>
      </c>
      <c r="C14" s="8">
        <f t="shared" si="0"/>
        <v>31457</v>
      </c>
      <c r="D14" s="7">
        <f t="shared" si="1"/>
        <v>221665</v>
      </c>
      <c r="E14" s="9">
        <v>2008</v>
      </c>
    </row>
    <row r="15" spans="1:6">
      <c r="A15" s="17">
        <v>131152</v>
      </c>
      <c r="B15" s="18">
        <v>122956</v>
      </c>
      <c r="C15" s="8">
        <f t="shared" si="0"/>
        <v>-8196</v>
      </c>
      <c r="D15" s="7">
        <f t="shared" si="1"/>
        <v>254108</v>
      </c>
      <c r="E15" s="9">
        <v>2009</v>
      </c>
    </row>
    <row r="16" spans="1:6">
      <c r="A16" s="17">
        <v>130839</v>
      </c>
      <c r="B16" s="18">
        <v>119385</v>
      </c>
      <c r="C16" s="8">
        <f t="shared" si="0"/>
        <v>-11454</v>
      </c>
      <c r="D16" s="7">
        <f t="shared" si="1"/>
        <v>250224</v>
      </c>
      <c r="E16" s="9">
        <v>2010</v>
      </c>
    </row>
    <row r="17" spans="1:5">
      <c r="A17" s="17">
        <v>126588.79862508386</v>
      </c>
      <c r="B17" s="18">
        <v>158993.39034205201</v>
      </c>
      <c r="C17" s="8">
        <f t="shared" si="0"/>
        <v>32404.591716968149</v>
      </c>
      <c r="D17" s="7">
        <f t="shared" si="1"/>
        <v>285582.18896713585</v>
      </c>
      <c r="E17" s="9" t="s">
        <v>16</v>
      </c>
    </row>
    <row r="18" spans="1:5">
      <c r="A18" s="17">
        <v>118952.82223547999</v>
      </c>
      <c r="B18" s="18">
        <v>157767.33703405879</v>
      </c>
      <c r="C18" s="8">
        <f t="shared" si="0"/>
        <v>38814.514798578792</v>
      </c>
      <c r="D18" s="7">
        <f t="shared" si="1"/>
        <v>276720.15926953877</v>
      </c>
      <c r="E18" s="9">
        <v>2012</v>
      </c>
    </row>
    <row r="19" spans="1:5">
      <c r="A19" s="17">
        <v>136333.92160664822</v>
      </c>
      <c r="B19" s="18">
        <v>185781.05900277011</v>
      </c>
      <c r="C19" s="8">
        <f t="shared" si="0"/>
        <v>49447.137396121892</v>
      </c>
      <c r="D19" s="7">
        <f t="shared" si="1"/>
        <v>322114.98060941836</v>
      </c>
      <c r="E19" s="9">
        <v>2013</v>
      </c>
    </row>
    <row r="20" spans="1:5">
      <c r="A20" s="17">
        <v>150155.8581453214</v>
      </c>
      <c r="B20" s="18">
        <v>190749.68492269801</v>
      </c>
      <c r="C20" s="8">
        <f t="shared" si="0"/>
        <v>40593.826777376613</v>
      </c>
      <c r="D20" s="7">
        <f t="shared" si="1"/>
        <v>340905.54306801944</v>
      </c>
      <c r="E20" s="9">
        <v>2014</v>
      </c>
    </row>
    <row r="21" spans="1:5">
      <c r="A21" s="17">
        <v>142704.99704088326</v>
      </c>
      <c r="B21" s="18">
        <v>175842.82813987797</v>
      </c>
      <c r="C21" s="8">
        <f t="shared" si="0"/>
        <v>33137.831098994706</v>
      </c>
      <c r="D21" s="7">
        <f t="shared" si="1"/>
        <v>318547.82518076123</v>
      </c>
      <c r="E21" s="9">
        <v>2015</v>
      </c>
    </row>
    <row r="22" spans="1:5">
      <c r="A22" s="17">
        <v>137008.01573039632</v>
      </c>
      <c r="B22" s="18">
        <v>161365.88170951296</v>
      </c>
      <c r="C22" s="8">
        <f>B22-A22</f>
        <v>24357.865979116643</v>
      </c>
      <c r="D22" s="7">
        <f>A22+B22</f>
        <v>298373.89743990928</v>
      </c>
      <c r="E22" s="20">
        <v>2016</v>
      </c>
    </row>
    <row r="23" spans="1:5">
      <c r="A23" s="33">
        <v>161812.02499465266</v>
      </c>
      <c r="B23" s="34">
        <v>200001.46487792677</v>
      </c>
      <c r="C23" s="7">
        <f>B23-A23</f>
        <v>38189.439883274114</v>
      </c>
      <c r="D23" s="7">
        <f>A23+B23</f>
        <v>361813.48987257946</v>
      </c>
      <c r="E23" s="20">
        <v>2017</v>
      </c>
    </row>
    <row r="24" spans="1:5">
      <c r="A24" s="21">
        <v>203799.290637214</v>
      </c>
      <c r="B24" s="22">
        <v>215677.216200041</v>
      </c>
      <c r="C24" s="11">
        <f>B24-A24</f>
        <v>11877.925562827004</v>
      </c>
      <c r="D24" s="11">
        <f>B24+A24</f>
        <v>419476.50683725497</v>
      </c>
      <c r="E24" s="12">
        <v>2018</v>
      </c>
    </row>
    <row r="26" spans="1:5" ht="33" customHeight="1">
      <c r="A26" s="29" t="s">
        <v>19</v>
      </c>
      <c r="B26" s="29"/>
      <c r="C26" s="28" t="s">
        <v>18</v>
      </c>
      <c r="D26" s="28"/>
      <c r="E26" s="28"/>
    </row>
  </sheetData>
  <mergeCells count="6">
    <mergeCell ref="A3:B3"/>
    <mergeCell ref="C3:E3"/>
    <mergeCell ref="A2:E2"/>
    <mergeCell ref="A1:E1"/>
    <mergeCell ref="A26:B26"/>
    <mergeCell ref="C26:E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COODS-</vt:lpstr>
      <vt:lpstr>SERVICES-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adweikat</dc:creator>
  <cp:lastModifiedBy>adweikat</cp:lastModifiedBy>
  <cp:lastPrinted>2017-10-01T07:04:12Z</cp:lastPrinted>
  <dcterms:created xsi:type="dcterms:W3CDTF">2011-12-17T09:18:17Z</dcterms:created>
  <dcterms:modified xsi:type="dcterms:W3CDTF">2019-10-08T06:00:33Z</dcterms:modified>
</cp:coreProperties>
</file>