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341" windowWidth="5550" windowHeight="6795" activeTab="0"/>
  </bookViews>
  <sheets>
    <sheet name="2017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'2017'!$A$2:$P$70</definedName>
    <definedName name="_xlnm.Print_Titles" localSheetId="0">'2017'!$2:$4</definedName>
  </definedNames>
  <calcPr fullCalcOnLoad="1"/>
</workbook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<sst xmlns="http://schemas.openxmlformats.org/spreadsheetml/2006/main" count="124" uniqueCount="37">
  <si>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</si>
  <si>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</si>
  <si>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</si>
  <si>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</si>
  <si>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</si>
  <si>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</si>
  <si>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</si>
  <si>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</si>
  <si>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</si>
  <si>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</si>
  <si>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</si>
  <si>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</si>
  <si>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</si>
  <si>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</si>
  <si>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</si>
  <si>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</si>
  <si>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</si>
  <si>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</si>
  <si>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</si>
  <si>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</si>
  <si>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</si>
  <si>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</si>
  <si>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</si>
  <si>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</si>
  <si>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</si>
  <si>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</si>
  <si>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</si>
  <si>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</si>
  <si>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</si>
  <si>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</si>
  <si>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</si>
  <si>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</si>
  <si>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*القدس J1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</si>
  <si>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</si>
  <si>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 xml:space="preserve">الأرقام القياسية الشهرية لأسعار المستهلك حسب أقسام الانفاق الرئيسية والمنطقة للأشهر من كانون ثاني - آب 2017 ونسبة التغير عن الأشهر من كانون ثاني - آب 2016 </t>
  </si>
  <si>
    <t>1-8/2016</t>
  </si>
  <si>
    <t>1-8/2017</t>
  </si>
</sst>
</file>

<file path=xl/styles.xml><?xml version="1.0" encoding="utf-8"?>
<styleSheet xmlns="http://schemas.openxmlformats.org/spreadsheetml/2006/main">
  <numFmts count="3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&quot;د.م.&quot;\ * #,##0.00_-;_-&quot;د.م.&quot;\ * #,##0.00\-;_-&quot;د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_-* #,##0.00\ _E_s_c_._-;\-* #,##0.00\ _E_s_c_._-;_-* &quot;-&quot;??\ _E_s_c_.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\ &quot;Esc.&quot;_-;\-* #,##0\ &quot;Esc.&quot;_-;_-* &quot;-&quot;\ &quot;Esc.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 readingOrder="2"/>
    </xf>
    <xf numFmtId="2" fontId="9" fillId="0" borderId="10" xfId="0" applyNumberFormat="1" applyFont="1" applyBorder="1" applyAlignment="1">
      <alignment horizontal="right" vertical="center" indent="1"/>
    </xf>
    <xf numFmtId="2" fontId="9" fillId="0" borderId="10" xfId="59" applyNumberFormat="1" applyFont="1" applyBorder="1" applyAlignment="1">
      <alignment horizontal="right" vertical="center" indent="1"/>
      <protection/>
    </xf>
    <xf numFmtId="2" fontId="9" fillId="0" borderId="10" xfId="58" applyNumberFormat="1" applyFont="1" applyBorder="1" applyAlignment="1">
      <alignment horizontal="right" vertical="center" indent="1"/>
      <protection/>
    </xf>
    <xf numFmtId="2" fontId="10" fillId="0" borderId="10" xfId="0" applyNumberFormat="1" applyFont="1" applyBorder="1" applyAlignment="1">
      <alignment horizontal="right" vertical="center" indent="1"/>
    </xf>
    <xf numFmtId="2" fontId="10" fillId="0" borderId="10" xfId="59" applyNumberFormat="1" applyFont="1" applyBorder="1" applyAlignment="1">
      <alignment horizontal="right" vertical="center" indent="1"/>
      <protection/>
    </xf>
    <xf numFmtId="2" fontId="10" fillId="0" borderId="10" xfId="58" applyNumberFormat="1" applyFont="1" applyBorder="1" applyAlignment="1">
      <alignment horizontal="right" vertical="center" indent="1"/>
      <protection/>
    </xf>
    <xf numFmtId="2" fontId="44" fillId="0" borderId="10" xfId="0" applyNumberFormat="1" applyFont="1" applyBorder="1" applyAlignment="1">
      <alignment horizontal="right" vertical="center" indent="1"/>
    </xf>
    <xf numFmtId="2" fontId="44" fillId="0" borderId="10" xfId="59" applyNumberFormat="1" applyFont="1" applyBorder="1" applyAlignment="1">
      <alignment horizontal="right" vertical="center" indent="1"/>
      <protection/>
    </xf>
    <xf numFmtId="2" fontId="44" fillId="0" borderId="10" xfId="58" applyNumberFormat="1" applyFont="1" applyBorder="1" applyAlignment="1">
      <alignment horizontal="right" vertical="center" indent="1"/>
      <protection/>
    </xf>
    <xf numFmtId="2" fontId="45" fillId="0" borderId="10" xfId="0" applyNumberFormat="1" applyFont="1" applyBorder="1" applyAlignment="1">
      <alignment horizontal="right" vertical="center" indent="1"/>
    </xf>
    <xf numFmtId="2" fontId="45" fillId="0" borderId="10" xfId="59" applyNumberFormat="1" applyFont="1" applyBorder="1" applyAlignment="1">
      <alignment horizontal="right" vertical="center" indent="1"/>
      <protection/>
    </xf>
    <xf numFmtId="2" fontId="45" fillId="0" borderId="10" xfId="58" applyNumberFormat="1" applyFont="1" applyBorder="1" applyAlignment="1">
      <alignment horizontal="right" vertical="center" indent="1"/>
      <protection/>
    </xf>
    <xf numFmtId="2" fontId="9" fillId="33" borderId="10" xfId="0" applyNumberFormat="1" applyFont="1" applyFill="1" applyBorder="1" applyAlignment="1">
      <alignment horizontal="right" vertical="center" indent="1"/>
    </xf>
    <xf numFmtId="2" fontId="9" fillId="0" borderId="10" xfId="0" applyNumberFormat="1" applyFont="1" applyFill="1" applyBorder="1" applyAlignment="1">
      <alignment horizontal="right" vertical="center" indent="1"/>
    </xf>
    <xf numFmtId="2" fontId="10" fillId="33" borderId="10" xfId="0" applyNumberFormat="1" applyFont="1" applyFill="1" applyBorder="1" applyAlignment="1">
      <alignment horizontal="right" vertical="center" indent="1"/>
    </xf>
    <xf numFmtId="2" fontId="10" fillId="0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indent="1"/>
    </xf>
    <xf numFmtId="0" fontId="8" fillId="33" borderId="10" xfId="0" applyFont="1" applyFill="1" applyBorder="1" applyAlignment="1">
      <alignment horizontal="right" vertical="center" indent="1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rightToLeft="1" tabSelected="1" view="pageBreakPreview" zoomScale="90" zoomScaleSheetLayoutView="90" zoomScalePageLayoutView="0" workbookViewId="0" topLeftCell="A2">
      <selection activeCell="A2" sqref="A2:P70"/>
    </sheetView>
  </sheetViews>
  <sheetFormatPr defaultColWidth="10.7109375" defaultRowHeight="16.5" customHeight="1"/>
  <cols>
    <col min="1" max="1" width="26.140625" style="0" customWidth="1"/>
    <col min="2" max="2" width="9.7109375" style="0" customWidth="1"/>
    <col min="3" max="5" width="8.7109375" style="0" customWidth="1"/>
    <col min="6" max="6" width="8.7109375" style="3" customWidth="1"/>
    <col min="7" max="14" width="8.7109375" style="0" customWidth="1"/>
    <col min="15" max="16" width="9.7109375" style="0" customWidth="1"/>
    <col min="17" max="17" width="9.140625" style="0" customWidth="1"/>
    <col min="18" max="18" width="12.00390625" style="0" customWidth="1"/>
    <col min="19" max="19" width="13.00390625" style="0" customWidth="1"/>
  </cols>
  <sheetData>
    <row r="1" spans="1:16" ht="16.5" customHeight="1">
      <c r="A1" s="24"/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7.2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7.25" customHeight="1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>
      <c r="A5" s="27" t="s">
        <v>12</v>
      </c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" customFormat="1" ht="16.5" customHeight="1">
      <c r="A6" s="27"/>
      <c r="B6" s="1" t="s">
        <v>35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36</v>
      </c>
      <c r="P6" s="1" t="s">
        <v>4</v>
      </c>
    </row>
    <row r="7" spans="1:19" ht="16.5" customHeight="1">
      <c r="A7" s="5" t="s">
        <v>6</v>
      </c>
      <c r="B7" s="14">
        <v>106.48629124393251</v>
      </c>
      <c r="C7" s="15">
        <v>105.32368389613252</v>
      </c>
      <c r="D7" s="14">
        <v>106.8513453016304</v>
      </c>
      <c r="E7" s="14">
        <v>109.00388957242308</v>
      </c>
      <c r="F7" s="14">
        <v>107.67585651292283</v>
      </c>
      <c r="G7" s="14">
        <v>105.32036978494632</v>
      </c>
      <c r="H7" s="14">
        <v>102.36760237926845</v>
      </c>
      <c r="I7" s="14">
        <v>102.8319836155911</v>
      </c>
      <c r="J7" s="14">
        <v>104.2138122319021</v>
      </c>
      <c r="K7" s="14"/>
      <c r="L7" s="14"/>
      <c r="M7" s="14"/>
      <c r="N7" s="16"/>
      <c r="O7" s="14">
        <f>AVERAGE(C7:N7)</f>
        <v>105.4485679118521</v>
      </c>
      <c r="P7" s="14">
        <f>O7/B7*100-100</f>
        <v>-0.9745135453194393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6" t="s">
        <v>7</v>
      </c>
      <c r="B8" s="14">
        <v>168.69369707800547</v>
      </c>
      <c r="C8" s="15">
        <v>155.3699340072831</v>
      </c>
      <c r="D8" s="14">
        <v>155.17505011254434</v>
      </c>
      <c r="E8" s="14">
        <v>166.383992430403</v>
      </c>
      <c r="F8" s="14">
        <v>168.17987960515853</v>
      </c>
      <c r="G8" s="14">
        <v>164.97971920772247</v>
      </c>
      <c r="H8" s="14">
        <v>165.41708263196358</v>
      </c>
      <c r="I8" s="14">
        <v>160.73512853809183</v>
      </c>
      <c r="J8" s="14">
        <v>163.75200921867182</v>
      </c>
      <c r="K8" s="14"/>
      <c r="L8" s="14"/>
      <c r="M8" s="14"/>
      <c r="N8" s="16"/>
      <c r="O8" s="14">
        <f aca="true" t="shared" si="0" ref="O8:O19">AVERAGE(C8:N8)</f>
        <v>162.49909946897984</v>
      </c>
      <c r="P8" s="14">
        <f aca="true" t="shared" si="1" ref="P8:P19">O8/B8*100-100</f>
        <v>-3.6720978414274725</v>
      </c>
      <c r="Q8">
        <f aca="true" t="shared" si="2" ref="Q8:Q19">IF(AND(B8&gt;=MIN(B24,B40,B56),B8&lt;=MAX(B24,B40,B56)),0,1)</f>
        <v>0</v>
      </c>
      <c r="R8">
        <f aca="true" t="shared" si="3" ref="R8:S19">IF(AND(O8&gt;=MIN(O24,O40,O56),O8&lt;=MAX(O24,O40,O56)),0,1)</f>
        <v>0</v>
      </c>
      <c r="S8">
        <f t="shared" si="3"/>
        <v>0</v>
      </c>
    </row>
    <row r="9" spans="1:19" ht="16.5" customHeight="1">
      <c r="A9" s="5" t="s">
        <v>0</v>
      </c>
      <c r="B9" s="14">
        <v>111.98762379121959</v>
      </c>
      <c r="C9" s="15">
        <v>112.66609032958736</v>
      </c>
      <c r="D9" s="14">
        <v>112.99288081217752</v>
      </c>
      <c r="E9" s="14">
        <v>112.83789855484467</v>
      </c>
      <c r="F9" s="14">
        <v>112.42304377775443</v>
      </c>
      <c r="G9" s="14">
        <v>112.73854153398575</v>
      </c>
      <c r="H9" s="14">
        <v>112.46751680799427</v>
      </c>
      <c r="I9" s="14">
        <v>113.04919457142165</v>
      </c>
      <c r="J9" s="14">
        <v>111.76832415907977</v>
      </c>
      <c r="K9" s="14"/>
      <c r="L9" s="14"/>
      <c r="M9" s="14"/>
      <c r="N9" s="16"/>
      <c r="O9" s="14">
        <f t="shared" si="0"/>
        <v>112.61793631835566</v>
      </c>
      <c r="P9" s="14">
        <f t="shared" si="1"/>
        <v>0.5628412370916749</v>
      </c>
      <c r="Q9">
        <f t="shared" si="2"/>
        <v>0</v>
      </c>
      <c r="R9">
        <f t="shared" si="3"/>
        <v>0</v>
      </c>
      <c r="S9">
        <f>IF(AND(P9&gt;=MIN(P25,P41,P57),P9&lt;=MAX(P25,P41,P57)),0,1)</f>
        <v>0</v>
      </c>
    </row>
    <row r="10" spans="1:19" ht="16.5" customHeight="1">
      <c r="A10" s="5" t="s">
        <v>1</v>
      </c>
      <c r="B10" s="14">
        <v>105.26525852936139</v>
      </c>
      <c r="C10" s="15">
        <v>107.50158265416667</v>
      </c>
      <c r="D10" s="14">
        <v>108.43715634815598</v>
      </c>
      <c r="E10" s="14">
        <v>110.12098556471426</v>
      </c>
      <c r="F10" s="14">
        <v>109.7030876400617</v>
      </c>
      <c r="G10" s="14">
        <v>109.09144500299564</v>
      </c>
      <c r="H10" s="14">
        <v>108.88495914074527</v>
      </c>
      <c r="I10" s="14">
        <v>108.4400787494929</v>
      </c>
      <c r="J10" s="14">
        <v>107.9990687521442</v>
      </c>
      <c r="K10" s="14"/>
      <c r="L10" s="14"/>
      <c r="M10" s="14"/>
      <c r="N10" s="16"/>
      <c r="O10" s="14">
        <f t="shared" si="0"/>
        <v>108.77229548155958</v>
      </c>
      <c r="P10" s="14">
        <f t="shared" si="1"/>
        <v>3.331618618710735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5" t="s">
        <v>29</v>
      </c>
      <c r="B11" s="14">
        <v>105.34301149420023</v>
      </c>
      <c r="C11" s="15">
        <v>106.39542871879104</v>
      </c>
      <c r="D11" s="14">
        <v>106.68978444892116</v>
      </c>
      <c r="E11" s="14">
        <v>106.45191173688424</v>
      </c>
      <c r="F11" s="14">
        <v>106.4310401317747</v>
      </c>
      <c r="G11" s="14">
        <v>106.48454685936602</v>
      </c>
      <c r="H11" s="14">
        <v>105.80872536318206</v>
      </c>
      <c r="I11" s="14">
        <v>105.72125902425977</v>
      </c>
      <c r="J11" s="14">
        <v>105.71102116351246</v>
      </c>
      <c r="K11" s="14"/>
      <c r="L11" s="14"/>
      <c r="M11" s="14"/>
      <c r="N11" s="16"/>
      <c r="O11" s="14">
        <f t="shared" si="0"/>
        <v>106.21171468083642</v>
      </c>
      <c r="P11" s="14">
        <f t="shared" si="1"/>
        <v>0.8246424459623682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5" t="s">
        <v>8</v>
      </c>
      <c r="B12" s="14">
        <v>117.57238399450038</v>
      </c>
      <c r="C12" s="15">
        <v>118.84848262171832</v>
      </c>
      <c r="D12" s="14">
        <v>118.96983457661885</v>
      </c>
      <c r="E12" s="14">
        <v>119.80946098593982</v>
      </c>
      <c r="F12" s="14">
        <v>119.99177589596171</v>
      </c>
      <c r="G12" s="14">
        <v>120.07768651208913</v>
      </c>
      <c r="H12" s="14">
        <v>119.66860328721347</v>
      </c>
      <c r="I12" s="14">
        <v>119.73777329134953</v>
      </c>
      <c r="J12" s="14">
        <v>120.04149541062274</v>
      </c>
      <c r="K12" s="14"/>
      <c r="L12" s="14"/>
      <c r="M12" s="14"/>
      <c r="N12" s="16"/>
      <c r="O12" s="14">
        <f t="shared" si="0"/>
        <v>119.6431390726892</v>
      </c>
      <c r="P12" s="14">
        <f t="shared" si="1"/>
        <v>1.761259751512469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5" t="s">
        <v>9</v>
      </c>
      <c r="B13" s="14">
        <v>101.46477430730067</v>
      </c>
      <c r="C13" s="15">
        <v>102.34385773681633</v>
      </c>
      <c r="D13" s="14">
        <v>102.30831221986948</v>
      </c>
      <c r="E13" s="14">
        <v>101.96528798339737</v>
      </c>
      <c r="F13" s="14">
        <v>101.28794143389568</v>
      </c>
      <c r="G13" s="14">
        <v>101.48254102493114</v>
      </c>
      <c r="H13" s="14">
        <v>101.00577009901099</v>
      </c>
      <c r="I13" s="14">
        <v>100.42682257298785</v>
      </c>
      <c r="J13" s="14">
        <v>101.06752075413392</v>
      </c>
      <c r="K13" s="14"/>
      <c r="L13" s="14"/>
      <c r="M13" s="14"/>
      <c r="N13" s="16"/>
      <c r="O13" s="14">
        <f t="shared" si="0"/>
        <v>101.48600672813035</v>
      </c>
      <c r="P13" s="14">
        <f t="shared" si="1"/>
        <v>0.02092590357061397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5" t="s">
        <v>10</v>
      </c>
      <c r="B14" s="14">
        <v>94.41343625085887</v>
      </c>
      <c r="C14" s="15">
        <v>94.55599791166557</v>
      </c>
      <c r="D14" s="14">
        <v>94.71440120216232</v>
      </c>
      <c r="E14" s="14">
        <v>94.74831590444354</v>
      </c>
      <c r="F14" s="14">
        <v>94.9620790983208</v>
      </c>
      <c r="G14" s="14">
        <v>95.00385726414775</v>
      </c>
      <c r="H14" s="14">
        <v>94.6335056109158</v>
      </c>
      <c r="I14" s="14">
        <v>94.61465391214867</v>
      </c>
      <c r="J14" s="14">
        <v>94.55485179338392</v>
      </c>
      <c r="K14" s="14"/>
      <c r="L14" s="14"/>
      <c r="M14" s="14"/>
      <c r="N14" s="16"/>
      <c r="O14" s="14">
        <f t="shared" si="0"/>
        <v>94.72345783714856</v>
      </c>
      <c r="P14" s="14">
        <f t="shared" si="1"/>
        <v>0.3283659599741213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6" t="s">
        <v>30</v>
      </c>
      <c r="B15" s="14">
        <v>101.72098185482314</v>
      </c>
      <c r="C15" s="15">
        <v>102.1924884245237</v>
      </c>
      <c r="D15" s="14">
        <v>101.32424621725717</v>
      </c>
      <c r="E15" s="14">
        <v>102.62442334098714</v>
      </c>
      <c r="F15" s="14">
        <v>102.80964967745687</v>
      </c>
      <c r="G15" s="14">
        <v>103.65681478182859</v>
      </c>
      <c r="H15" s="14">
        <v>103.76511869674589</v>
      </c>
      <c r="I15" s="14">
        <v>104.6491819422278</v>
      </c>
      <c r="J15" s="14">
        <v>104.34447575261659</v>
      </c>
      <c r="K15" s="14"/>
      <c r="L15" s="14"/>
      <c r="M15" s="14"/>
      <c r="N15" s="16"/>
      <c r="O15" s="14">
        <f t="shared" si="0"/>
        <v>103.17079985420547</v>
      </c>
      <c r="P15" s="14">
        <f t="shared" si="1"/>
        <v>1.4252890337330086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5" t="s">
        <v>2</v>
      </c>
      <c r="B16" s="14">
        <v>124.30864476146782</v>
      </c>
      <c r="C16" s="15">
        <v>127.0310748604526</v>
      </c>
      <c r="D16" s="14">
        <v>127.0310748604526</v>
      </c>
      <c r="E16" s="14">
        <v>124.58599707379454</v>
      </c>
      <c r="F16" s="14">
        <v>124.58599707379454</v>
      </c>
      <c r="G16" s="14">
        <v>124.58599707379454</v>
      </c>
      <c r="H16" s="14">
        <v>123.63683057356052</v>
      </c>
      <c r="I16" s="14">
        <v>123.63683057356052</v>
      </c>
      <c r="J16" s="14">
        <v>123.63683057356052</v>
      </c>
      <c r="K16" s="14"/>
      <c r="L16" s="14"/>
      <c r="M16" s="14"/>
      <c r="N16" s="16"/>
      <c r="O16" s="14">
        <f t="shared" si="0"/>
        <v>124.84132908287128</v>
      </c>
      <c r="P16" s="14">
        <f t="shared" si="1"/>
        <v>0.4285175197795894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19" ht="16.5" customHeight="1">
      <c r="A17" s="5" t="s">
        <v>11</v>
      </c>
      <c r="B17" s="14">
        <v>125.35803738771773</v>
      </c>
      <c r="C17" s="15">
        <v>127.24937436753366</v>
      </c>
      <c r="D17" s="14">
        <v>129.51905040578927</v>
      </c>
      <c r="E17" s="14">
        <v>127.46000936797927</v>
      </c>
      <c r="F17" s="14">
        <v>125.16799801455201</v>
      </c>
      <c r="G17" s="14">
        <v>125.3921408168139</v>
      </c>
      <c r="H17" s="14">
        <v>127.62195598614377</v>
      </c>
      <c r="I17" s="14">
        <v>124.35255117284464</v>
      </c>
      <c r="J17" s="14">
        <v>124.18806890900811</v>
      </c>
      <c r="K17" s="14"/>
      <c r="L17" s="14"/>
      <c r="M17" s="14"/>
      <c r="N17" s="16"/>
      <c r="O17" s="14">
        <f t="shared" si="0"/>
        <v>126.36889363008308</v>
      </c>
      <c r="P17" s="14">
        <f t="shared" si="1"/>
        <v>0.806375293862402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19" ht="16.5" customHeight="1">
      <c r="A18" s="6" t="s">
        <v>3</v>
      </c>
      <c r="B18" s="14">
        <v>117.85535463257406</v>
      </c>
      <c r="C18" s="15">
        <v>119.67818166330368</v>
      </c>
      <c r="D18" s="14">
        <v>119.73827638605437</v>
      </c>
      <c r="E18" s="14">
        <v>119.2350293976479</v>
      </c>
      <c r="F18" s="14">
        <v>119.28440470315732</v>
      </c>
      <c r="G18" s="14">
        <v>119.27673010963981</v>
      </c>
      <c r="H18" s="14">
        <v>120.22109930929354</v>
      </c>
      <c r="I18" s="14">
        <v>120.23842208477</v>
      </c>
      <c r="J18" s="14">
        <v>120.47669565125413</v>
      </c>
      <c r="K18" s="14"/>
      <c r="L18" s="14"/>
      <c r="M18" s="14"/>
      <c r="N18" s="16"/>
      <c r="O18" s="14">
        <f t="shared" si="0"/>
        <v>119.7686049131401</v>
      </c>
      <c r="P18" s="14">
        <f t="shared" si="1"/>
        <v>1.6233885057923487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19" s="2" customFormat="1" ht="16.5" customHeight="1">
      <c r="A19" s="7" t="s">
        <v>13</v>
      </c>
      <c r="B19" s="17">
        <v>110.82841926902546</v>
      </c>
      <c r="C19" s="18">
        <v>110.66881289584298</v>
      </c>
      <c r="D19" s="17">
        <v>111.35262359633445</v>
      </c>
      <c r="E19" s="17">
        <v>112.54968785808387</v>
      </c>
      <c r="F19" s="17">
        <v>111.98437326674454</v>
      </c>
      <c r="G19" s="17">
        <v>111.04283276585532</v>
      </c>
      <c r="H19" s="17">
        <v>109.98223025238805</v>
      </c>
      <c r="I19" s="17">
        <v>109.8150313671414</v>
      </c>
      <c r="J19" s="17">
        <v>110.42505581818754</v>
      </c>
      <c r="K19" s="17"/>
      <c r="L19" s="17"/>
      <c r="M19" s="17"/>
      <c r="N19" s="19"/>
      <c r="O19" s="17">
        <f t="shared" si="0"/>
        <v>110.97758097757226</v>
      </c>
      <c r="P19" s="17">
        <f t="shared" si="1"/>
        <v>0.13458795995701678</v>
      </c>
      <c r="Q19">
        <f t="shared" si="2"/>
        <v>0</v>
      </c>
      <c r="R19">
        <f t="shared" si="3"/>
        <v>0</v>
      </c>
      <c r="S19">
        <f t="shared" si="3"/>
        <v>0</v>
      </c>
    </row>
    <row r="20" spans="1:16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2" customFormat="1" ht="16.5" customHeight="1">
      <c r="A21" s="27" t="s">
        <v>12</v>
      </c>
      <c r="B21" s="27" t="s">
        <v>14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2" customFormat="1" ht="16.5" customHeight="1">
      <c r="A22" s="27"/>
      <c r="B22" s="1" t="s">
        <v>35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36</v>
      </c>
      <c r="P22" s="1" t="s">
        <v>4</v>
      </c>
    </row>
    <row r="23" spans="1:16" ht="16.5" customHeight="1">
      <c r="A23" s="5" t="s">
        <v>6</v>
      </c>
      <c r="B23" s="8">
        <v>108.93750873957661</v>
      </c>
      <c r="C23" s="9">
        <v>112.1749564015414</v>
      </c>
      <c r="D23" s="8">
        <v>113.25081385510396</v>
      </c>
      <c r="E23" s="8">
        <v>109.12684171100103</v>
      </c>
      <c r="F23" s="8">
        <v>112.74231905647616</v>
      </c>
      <c r="G23" s="8">
        <v>111.65866545973029</v>
      </c>
      <c r="H23" s="8">
        <v>108.47608779051302</v>
      </c>
      <c r="I23" s="8">
        <v>108.35822322212724</v>
      </c>
      <c r="J23" s="8">
        <v>110.49843513763636</v>
      </c>
      <c r="K23" s="8"/>
      <c r="L23" s="8"/>
      <c r="M23" s="8"/>
      <c r="N23" s="10"/>
      <c r="O23" s="8">
        <f>AVERAGE(C23:N23)</f>
        <v>110.78579282926617</v>
      </c>
      <c r="P23" s="8">
        <f aca="true" t="shared" si="4" ref="P23:P35">O23/B23*100-100</f>
        <v>1.6966461883280601</v>
      </c>
    </row>
    <row r="24" spans="1:16" ht="16.5" customHeight="1">
      <c r="A24" s="6" t="s">
        <v>7</v>
      </c>
      <c r="B24" s="8">
        <v>173.03466913490024</v>
      </c>
      <c r="C24" s="9">
        <v>176.407148218567</v>
      </c>
      <c r="D24" s="8">
        <v>176.40680427414128</v>
      </c>
      <c r="E24" s="8">
        <v>173.64864965817787</v>
      </c>
      <c r="F24" s="8">
        <v>176.40588150037706</v>
      </c>
      <c r="G24" s="8">
        <v>176.40114065409014</v>
      </c>
      <c r="H24" s="8">
        <v>176.3966912654948</v>
      </c>
      <c r="I24" s="8">
        <v>177.2004873650695</v>
      </c>
      <c r="J24" s="8">
        <v>176.35779473428323</v>
      </c>
      <c r="K24" s="8"/>
      <c r="L24" s="8"/>
      <c r="M24" s="8"/>
      <c r="N24" s="10"/>
      <c r="O24" s="8">
        <f aca="true" t="shared" si="5" ref="O24:O35">AVERAGE(C24:N24)</f>
        <v>176.1530747087751</v>
      </c>
      <c r="P24" s="8">
        <f t="shared" si="4"/>
        <v>1.8021854172146874</v>
      </c>
    </row>
    <row r="25" spans="1:16" ht="16.5" customHeight="1">
      <c r="A25" s="5" t="s">
        <v>0</v>
      </c>
      <c r="B25" s="8">
        <v>125.14962536074712</v>
      </c>
      <c r="C25" s="9">
        <v>126.13625139263385</v>
      </c>
      <c r="D25" s="8">
        <v>127.71105153958374</v>
      </c>
      <c r="E25" s="8">
        <v>127.88815370039785</v>
      </c>
      <c r="F25" s="8">
        <v>127.5104006067715</v>
      </c>
      <c r="G25" s="8">
        <v>127.6066209350964</v>
      </c>
      <c r="H25" s="8">
        <v>127.83129232992144</v>
      </c>
      <c r="I25" s="8">
        <v>129.508392240584</v>
      </c>
      <c r="J25" s="8">
        <v>128.91126976175536</v>
      </c>
      <c r="K25" s="8"/>
      <c r="L25" s="8"/>
      <c r="M25" s="8"/>
      <c r="N25" s="10"/>
      <c r="O25" s="8">
        <f t="shared" si="5"/>
        <v>127.88792906334302</v>
      </c>
      <c r="P25" s="8">
        <f t="shared" si="4"/>
        <v>2.18802389116442</v>
      </c>
    </row>
    <row r="26" spans="1:16" ht="16.5" customHeight="1">
      <c r="A26" s="5" t="s">
        <v>1</v>
      </c>
      <c r="B26" s="8">
        <v>112.44177358274659</v>
      </c>
      <c r="C26" s="9">
        <v>113.3937743305842</v>
      </c>
      <c r="D26" s="8">
        <v>113.39374788855145</v>
      </c>
      <c r="E26" s="8">
        <v>116.23926498557259</v>
      </c>
      <c r="F26" s="8">
        <v>116.72236861459535</v>
      </c>
      <c r="G26" s="8">
        <v>116.83686328958392</v>
      </c>
      <c r="H26" s="8">
        <v>115.9439933730531</v>
      </c>
      <c r="I26" s="8">
        <v>115.57472222254513</v>
      </c>
      <c r="J26" s="8">
        <v>114.52542812272775</v>
      </c>
      <c r="K26" s="8"/>
      <c r="L26" s="8"/>
      <c r="M26" s="8"/>
      <c r="N26" s="10"/>
      <c r="O26" s="8">
        <f t="shared" si="5"/>
        <v>115.32877035340168</v>
      </c>
      <c r="P26" s="8">
        <f t="shared" si="4"/>
        <v>2.567548232890985</v>
      </c>
    </row>
    <row r="27" spans="1:16" ht="16.5" customHeight="1">
      <c r="A27" s="5" t="s">
        <v>29</v>
      </c>
      <c r="B27" s="8">
        <v>121.55577890371592</v>
      </c>
      <c r="C27" s="9">
        <v>123.14539297355206</v>
      </c>
      <c r="D27" s="8">
        <v>123.36788084938318</v>
      </c>
      <c r="E27" s="8">
        <v>126.36223974188887</v>
      </c>
      <c r="F27" s="8">
        <v>124.31026476001637</v>
      </c>
      <c r="G27" s="8">
        <v>123.20073188224579</v>
      </c>
      <c r="H27" s="8">
        <v>124.73785456443083</v>
      </c>
      <c r="I27" s="8">
        <v>123.87300212201458</v>
      </c>
      <c r="J27" s="8">
        <v>123.00545130876014</v>
      </c>
      <c r="K27" s="8"/>
      <c r="L27" s="8"/>
      <c r="M27" s="8"/>
      <c r="N27" s="10"/>
      <c r="O27" s="8">
        <f t="shared" si="5"/>
        <v>124.00035227528647</v>
      </c>
      <c r="P27" s="8">
        <f t="shared" si="4"/>
        <v>2.0110712905775614</v>
      </c>
    </row>
    <row r="28" spans="1:16" ht="16.5" customHeight="1">
      <c r="A28" s="5" t="s">
        <v>8</v>
      </c>
      <c r="B28" s="8">
        <v>120.48286857651654</v>
      </c>
      <c r="C28" s="9">
        <v>121.77258275198267</v>
      </c>
      <c r="D28" s="8">
        <v>121.24657010531337</v>
      </c>
      <c r="E28" s="8">
        <v>119.71198301619384</v>
      </c>
      <c r="F28" s="8">
        <v>119.48735938771087</v>
      </c>
      <c r="G28" s="8">
        <v>118.78632573553286</v>
      </c>
      <c r="H28" s="8">
        <v>117.77226715057435</v>
      </c>
      <c r="I28" s="8">
        <v>116.93356251526353</v>
      </c>
      <c r="J28" s="8">
        <v>116.74397118220428</v>
      </c>
      <c r="K28" s="8"/>
      <c r="L28" s="8"/>
      <c r="M28" s="8"/>
      <c r="N28" s="10"/>
      <c r="O28" s="8">
        <f t="shared" si="5"/>
        <v>119.05682773059696</v>
      </c>
      <c r="P28" s="8">
        <f t="shared" si="4"/>
        <v>-1.1836046591253933</v>
      </c>
    </row>
    <row r="29" spans="1:16" ht="16.5" customHeight="1">
      <c r="A29" s="5" t="s">
        <v>9</v>
      </c>
      <c r="B29" s="8">
        <v>106.11605779329317</v>
      </c>
      <c r="C29" s="9">
        <v>109.91952192207481</v>
      </c>
      <c r="D29" s="8">
        <v>109.90806264818316</v>
      </c>
      <c r="E29" s="8">
        <v>107.481101915345</v>
      </c>
      <c r="F29" s="8">
        <v>106.25083213933159</v>
      </c>
      <c r="G29" s="8">
        <v>106.7726991117932</v>
      </c>
      <c r="H29" s="8">
        <v>107.5469514205433</v>
      </c>
      <c r="I29" s="8">
        <v>106.68604949215892</v>
      </c>
      <c r="J29" s="8">
        <v>107.87996824131825</v>
      </c>
      <c r="K29" s="8"/>
      <c r="L29" s="8"/>
      <c r="M29" s="8"/>
      <c r="N29" s="10"/>
      <c r="O29" s="8">
        <f t="shared" si="5"/>
        <v>107.80564836134351</v>
      </c>
      <c r="P29" s="8">
        <f t="shared" si="4"/>
        <v>1.5922100794034009</v>
      </c>
    </row>
    <row r="30" spans="1:16" ht="16.5" customHeight="1">
      <c r="A30" s="5" t="s">
        <v>10</v>
      </c>
      <c r="B30" s="8">
        <v>96.97599573597545</v>
      </c>
      <c r="C30" s="9">
        <v>96.85441140901501</v>
      </c>
      <c r="D30" s="8">
        <v>96.96260259097275</v>
      </c>
      <c r="E30" s="8">
        <v>96.9314815281992</v>
      </c>
      <c r="F30" s="8">
        <v>97.05677289639998</v>
      </c>
      <c r="G30" s="8">
        <v>97.09716398338682</v>
      </c>
      <c r="H30" s="8">
        <v>96.84254391395567</v>
      </c>
      <c r="I30" s="8">
        <v>96.8329073646134</v>
      </c>
      <c r="J30" s="8">
        <v>96.835210874907</v>
      </c>
      <c r="K30" s="8"/>
      <c r="L30" s="8"/>
      <c r="M30" s="8"/>
      <c r="N30" s="10"/>
      <c r="O30" s="8">
        <f t="shared" si="5"/>
        <v>96.92663682018123</v>
      </c>
      <c r="P30" s="8">
        <f t="shared" si="4"/>
        <v>-0.05089807577599004</v>
      </c>
    </row>
    <row r="31" spans="1:16" ht="16.5" customHeight="1">
      <c r="A31" s="6" t="s">
        <v>30</v>
      </c>
      <c r="B31" s="8">
        <v>105.34790587897571</v>
      </c>
      <c r="C31" s="9">
        <v>106.89353792114053</v>
      </c>
      <c r="D31" s="8">
        <v>107.6722531402488</v>
      </c>
      <c r="E31" s="8">
        <v>107.78723455232343</v>
      </c>
      <c r="F31" s="8">
        <v>107.45597514293353</v>
      </c>
      <c r="G31" s="8">
        <v>107.6566175500728</v>
      </c>
      <c r="H31" s="8">
        <v>107.9128361495157</v>
      </c>
      <c r="I31" s="8">
        <v>108.12213896490024</v>
      </c>
      <c r="J31" s="8">
        <v>108.50510674509962</v>
      </c>
      <c r="K31" s="8"/>
      <c r="L31" s="8"/>
      <c r="M31" s="8"/>
      <c r="N31" s="10"/>
      <c r="O31" s="8">
        <f t="shared" si="5"/>
        <v>107.75071252077933</v>
      </c>
      <c r="P31" s="8">
        <f t="shared" si="4"/>
        <v>2.2808300001368593</v>
      </c>
    </row>
    <row r="32" spans="1:16" ht="16.5" customHeight="1">
      <c r="A32" s="5" t="s">
        <v>2</v>
      </c>
      <c r="B32" s="8">
        <v>120.0645281714191</v>
      </c>
      <c r="C32" s="9">
        <v>130.0281967448665</v>
      </c>
      <c r="D32" s="8">
        <v>130.0281967448665</v>
      </c>
      <c r="E32" s="8">
        <v>129.88751543953796</v>
      </c>
      <c r="F32" s="8">
        <v>129.88751543953796</v>
      </c>
      <c r="G32" s="8">
        <v>129.88751543953796</v>
      </c>
      <c r="H32" s="8">
        <v>129.67544226933055</v>
      </c>
      <c r="I32" s="8">
        <v>129.67544226933055</v>
      </c>
      <c r="J32" s="8">
        <v>129.67544226933055</v>
      </c>
      <c r="K32" s="8"/>
      <c r="L32" s="8"/>
      <c r="M32" s="8"/>
      <c r="N32" s="10"/>
      <c r="O32" s="8">
        <f t="shared" si="5"/>
        <v>129.84315832704232</v>
      </c>
      <c r="P32" s="8">
        <f t="shared" si="4"/>
        <v>8.144478893601303</v>
      </c>
    </row>
    <row r="33" spans="1:16" ht="16.5" customHeight="1">
      <c r="A33" s="5" t="s">
        <v>11</v>
      </c>
      <c r="B33" s="8">
        <v>114.5609001697175</v>
      </c>
      <c r="C33" s="9">
        <v>122.11916902228873</v>
      </c>
      <c r="D33" s="8">
        <v>122.79403095771222</v>
      </c>
      <c r="E33" s="8">
        <v>119.87957461731074</v>
      </c>
      <c r="F33" s="8">
        <v>122.12005790215242</v>
      </c>
      <c r="G33" s="8">
        <v>122.34593330655873</v>
      </c>
      <c r="H33" s="8">
        <v>120.59340242199463</v>
      </c>
      <c r="I33" s="8">
        <v>117.88522948619868</v>
      </c>
      <c r="J33" s="8">
        <v>117.88522948619868</v>
      </c>
      <c r="K33" s="8"/>
      <c r="L33" s="8"/>
      <c r="M33" s="8"/>
      <c r="N33" s="10"/>
      <c r="O33" s="8">
        <f t="shared" si="5"/>
        <v>120.70282840005186</v>
      </c>
      <c r="P33" s="8">
        <f t="shared" si="4"/>
        <v>5.3612779065417016</v>
      </c>
    </row>
    <row r="34" spans="1:16" ht="16.5" customHeight="1">
      <c r="A34" s="6" t="s">
        <v>3</v>
      </c>
      <c r="B34" s="8">
        <v>102.70993036981137</v>
      </c>
      <c r="C34" s="9">
        <v>106.16328523289049</v>
      </c>
      <c r="D34" s="8">
        <v>106.2008283018633</v>
      </c>
      <c r="E34" s="8">
        <v>108.76673250070779</v>
      </c>
      <c r="F34" s="8">
        <v>108.74432894309969</v>
      </c>
      <c r="G34" s="8">
        <v>108.8533268193391</v>
      </c>
      <c r="H34" s="8">
        <v>111.01728878979146</v>
      </c>
      <c r="I34" s="8">
        <v>111.4392668338778</v>
      </c>
      <c r="J34" s="8">
        <v>111.60183939265303</v>
      </c>
      <c r="K34" s="8"/>
      <c r="L34" s="8"/>
      <c r="M34" s="8"/>
      <c r="N34" s="10"/>
      <c r="O34" s="8">
        <f t="shared" si="5"/>
        <v>109.09836210177782</v>
      </c>
      <c r="P34" s="8">
        <f t="shared" si="4"/>
        <v>6.219877385725653</v>
      </c>
    </row>
    <row r="35" spans="1:16" s="2" customFormat="1" ht="16.5" customHeight="1">
      <c r="A35" s="7" t="s">
        <v>13</v>
      </c>
      <c r="B35" s="11">
        <v>112.28888378224693</v>
      </c>
      <c r="C35" s="12">
        <v>115.23204230533416</v>
      </c>
      <c r="D35" s="11">
        <v>115.63838938091766</v>
      </c>
      <c r="E35" s="11">
        <v>114.83174524127367</v>
      </c>
      <c r="F35" s="11">
        <v>115.52735736625058</v>
      </c>
      <c r="G35" s="11">
        <v>115.33153612455702</v>
      </c>
      <c r="H35" s="11">
        <v>114.99921244131772</v>
      </c>
      <c r="I35" s="11">
        <v>114.85381803904413</v>
      </c>
      <c r="J35" s="11">
        <v>115.39058479467634</v>
      </c>
      <c r="K35" s="11"/>
      <c r="L35" s="11"/>
      <c r="M35" s="11"/>
      <c r="N35" s="13"/>
      <c r="O35" s="11">
        <f t="shared" si="5"/>
        <v>115.2255857116714</v>
      </c>
      <c r="P35" s="11">
        <f t="shared" si="4"/>
        <v>2.6153095751841278</v>
      </c>
    </row>
    <row r="36" spans="1:16" ht="16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" customFormat="1" ht="16.5" customHeight="1">
      <c r="A37" s="27" t="s">
        <v>12</v>
      </c>
      <c r="B37" s="27" t="s">
        <v>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" customFormat="1" ht="16.5" customHeight="1">
      <c r="A38" s="27"/>
      <c r="B38" s="1" t="s">
        <v>35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36</v>
      </c>
      <c r="P38" s="1" t="s">
        <v>4</v>
      </c>
    </row>
    <row r="39" spans="1:16" ht="16.5" customHeight="1">
      <c r="A39" s="5" t="s">
        <v>6</v>
      </c>
      <c r="B39" s="8">
        <v>102.5861741379091</v>
      </c>
      <c r="C39" s="9">
        <v>99.96444028166101</v>
      </c>
      <c r="D39" s="20">
        <v>100.33844599191552</v>
      </c>
      <c r="E39" s="8">
        <v>106.40913043277119</v>
      </c>
      <c r="F39" s="8">
        <v>107.17746703625552</v>
      </c>
      <c r="G39" s="8">
        <v>103.6469662369278</v>
      </c>
      <c r="H39" s="8">
        <v>99.48795265993596</v>
      </c>
      <c r="I39" s="8">
        <v>98.56093238500965</v>
      </c>
      <c r="J39" s="8">
        <v>99.53555540278373</v>
      </c>
      <c r="K39" s="8"/>
      <c r="L39" s="8"/>
      <c r="M39" s="8"/>
      <c r="N39" s="10"/>
      <c r="O39" s="8">
        <f>AVERAGE(C39:N39)</f>
        <v>101.89011130340754</v>
      </c>
      <c r="P39" s="8">
        <f aca="true" t="shared" si="6" ref="P39:P51">O39/B39*100-100</f>
        <v>-0.6785152486199877</v>
      </c>
    </row>
    <row r="40" spans="1:16" ht="16.5" customHeight="1">
      <c r="A40" s="6" t="s">
        <v>7</v>
      </c>
      <c r="B40" s="8">
        <v>151.5526830168431</v>
      </c>
      <c r="C40" s="9">
        <v>133.58213425598012</v>
      </c>
      <c r="D40" s="20">
        <v>133.64922077990485</v>
      </c>
      <c r="E40" s="8">
        <v>150.07128524575327</v>
      </c>
      <c r="F40" s="8">
        <v>152.39210518487758</v>
      </c>
      <c r="G40" s="8">
        <v>146.25033469752955</v>
      </c>
      <c r="H40" s="8">
        <v>146.8488339983568</v>
      </c>
      <c r="I40" s="8">
        <v>140.6908457740391</v>
      </c>
      <c r="J40" s="8">
        <v>144.85064410579565</v>
      </c>
      <c r="K40" s="8"/>
      <c r="L40" s="8"/>
      <c r="M40" s="8"/>
      <c r="N40" s="10"/>
      <c r="O40" s="8">
        <f aca="true" t="shared" si="7" ref="O40:O51">AVERAGE(C40:N40)</f>
        <v>143.5419255052796</v>
      </c>
      <c r="P40" s="8">
        <f t="shared" si="6"/>
        <v>-5.285790625477219</v>
      </c>
    </row>
    <row r="41" spans="1:16" ht="16.5" customHeight="1">
      <c r="A41" s="5" t="s">
        <v>0</v>
      </c>
      <c r="B41" s="8">
        <v>89.88067473830604</v>
      </c>
      <c r="C41" s="9">
        <v>91.5543574011049</v>
      </c>
      <c r="D41" s="20">
        <v>92.52411027569376</v>
      </c>
      <c r="E41" s="8">
        <v>93.00724836286942</v>
      </c>
      <c r="F41" s="8">
        <v>92.87191199653692</v>
      </c>
      <c r="G41" s="8">
        <v>92.36200151368864</v>
      </c>
      <c r="H41" s="8">
        <v>91.78505352237939</v>
      </c>
      <c r="I41" s="8">
        <v>91.61359496177644</v>
      </c>
      <c r="J41" s="8">
        <v>90.3334806138034</v>
      </c>
      <c r="K41" s="8"/>
      <c r="L41" s="8"/>
      <c r="M41" s="8"/>
      <c r="N41" s="10"/>
      <c r="O41" s="8">
        <f t="shared" si="7"/>
        <v>92.00646983098162</v>
      </c>
      <c r="P41" s="8">
        <f t="shared" si="6"/>
        <v>2.3651303229142115</v>
      </c>
    </row>
    <row r="42" spans="1:16" ht="16.5" customHeight="1">
      <c r="A42" s="5" t="s">
        <v>1</v>
      </c>
      <c r="B42" s="8">
        <v>97.17247233495665</v>
      </c>
      <c r="C42" s="9">
        <v>98.78164497221223</v>
      </c>
      <c r="D42" s="20">
        <v>100.13226589383443</v>
      </c>
      <c r="E42" s="8">
        <v>100.414089801839</v>
      </c>
      <c r="F42" s="8">
        <v>100.11600290413206</v>
      </c>
      <c r="G42" s="8">
        <v>98.89274713382451</v>
      </c>
      <c r="H42" s="8">
        <v>99.69251496038287</v>
      </c>
      <c r="I42" s="8">
        <v>98.67159542791345</v>
      </c>
      <c r="J42" s="8">
        <v>98.13506674334855</v>
      </c>
      <c r="K42" s="8"/>
      <c r="L42" s="8"/>
      <c r="M42" s="8"/>
      <c r="N42" s="10"/>
      <c r="O42" s="8">
        <f t="shared" si="7"/>
        <v>99.35449097968589</v>
      </c>
      <c r="P42" s="8">
        <f t="shared" si="6"/>
        <v>2.245511092079397</v>
      </c>
    </row>
    <row r="43" spans="1:16" ht="16.5" customHeight="1">
      <c r="A43" s="5" t="s">
        <v>29</v>
      </c>
      <c r="B43" s="8">
        <v>91.8243707337741</v>
      </c>
      <c r="C43" s="9">
        <v>92.70893335257396</v>
      </c>
      <c r="D43" s="20">
        <v>92.77563905231926</v>
      </c>
      <c r="E43" s="8">
        <v>92.26986382734239</v>
      </c>
      <c r="F43" s="8">
        <v>92.19486196759505</v>
      </c>
      <c r="G43" s="8">
        <v>91.87498875876786</v>
      </c>
      <c r="H43" s="8">
        <v>91.74872971209349</v>
      </c>
      <c r="I43" s="8">
        <v>91.6000392314004</v>
      </c>
      <c r="J43" s="8">
        <v>91.41531367834958</v>
      </c>
      <c r="K43" s="8"/>
      <c r="L43" s="8"/>
      <c r="M43" s="8"/>
      <c r="N43" s="10"/>
      <c r="O43" s="8">
        <f t="shared" si="7"/>
        <v>92.07354619755525</v>
      </c>
      <c r="P43" s="8">
        <f t="shared" si="6"/>
        <v>0.27136092715906557</v>
      </c>
    </row>
    <row r="44" spans="1:16" ht="16.5" customHeight="1">
      <c r="A44" s="5" t="s">
        <v>8</v>
      </c>
      <c r="B44" s="8">
        <v>95.12957178775608</v>
      </c>
      <c r="C44" s="9">
        <v>95.43136061310237</v>
      </c>
      <c r="D44" s="20">
        <v>95.51473947468955</v>
      </c>
      <c r="E44" s="8">
        <v>94.75929919126678</v>
      </c>
      <c r="F44" s="8">
        <v>95.53403518334544</v>
      </c>
      <c r="G44" s="8">
        <v>95.85302115628748</v>
      </c>
      <c r="H44" s="8">
        <v>96.05020874471909</v>
      </c>
      <c r="I44" s="8">
        <v>97.09228792691158</v>
      </c>
      <c r="J44" s="8">
        <v>97.08215899661916</v>
      </c>
      <c r="K44" s="8"/>
      <c r="L44" s="8"/>
      <c r="M44" s="8"/>
      <c r="N44" s="10"/>
      <c r="O44" s="8">
        <f t="shared" si="7"/>
        <v>95.91463891086768</v>
      </c>
      <c r="P44" s="8">
        <f t="shared" si="6"/>
        <v>0.8252608609057717</v>
      </c>
    </row>
    <row r="45" spans="1:16" ht="16.5" customHeight="1">
      <c r="A45" s="5" t="s">
        <v>9</v>
      </c>
      <c r="B45" s="8">
        <v>112.42098734696694</v>
      </c>
      <c r="C45" s="9">
        <v>111.78543992193013</v>
      </c>
      <c r="D45" s="20">
        <v>111.7704155481328</v>
      </c>
      <c r="E45" s="8">
        <v>110.87465935900342</v>
      </c>
      <c r="F45" s="8">
        <v>110.74324824004296</v>
      </c>
      <c r="G45" s="8">
        <v>110.76323344230934</v>
      </c>
      <c r="H45" s="8">
        <v>109.3753339372089</v>
      </c>
      <c r="I45" s="8">
        <v>109.59726935955587</v>
      </c>
      <c r="J45" s="8">
        <v>109.82695652549172</v>
      </c>
      <c r="K45" s="8"/>
      <c r="L45" s="8"/>
      <c r="M45" s="8"/>
      <c r="N45" s="10"/>
      <c r="O45" s="8">
        <f t="shared" si="7"/>
        <v>110.59206954170939</v>
      </c>
      <c r="P45" s="8">
        <f t="shared" si="6"/>
        <v>-1.6268473070894913</v>
      </c>
    </row>
    <row r="46" spans="1:16" ht="16.5" customHeight="1">
      <c r="A46" s="5" t="s">
        <v>10</v>
      </c>
      <c r="B46" s="8">
        <v>92.94087145608765</v>
      </c>
      <c r="C46" s="9">
        <v>93.02929418027591</v>
      </c>
      <c r="D46" s="20">
        <v>93.17492996103606</v>
      </c>
      <c r="E46" s="21">
        <v>93.41171596234858</v>
      </c>
      <c r="F46" s="8">
        <v>93.68820914528467</v>
      </c>
      <c r="G46" s="8">
        <v>93.68020955632558</v>
      </c>
      <c r="H46" s="8">
        <v>93.3313862427273</v>
      </c>
      <c r="I46" s="8">
        <v>93.30408826166332</v>
      </c>
      <c r="J46" s="8">
        <v>93.07380241551805</v>
      </c>
      <c r="K46" s="8"/>
      <c r="L46" s="8"/>
      <c r="M46" s="8"/>
      <c r="N46" s="10"/>
      <c r="O46" s="8">
        <f t="shared" si="7"/>
        <v>93.33670446564743</v>
      </c>
      <c r="P46" s="8">
        <f t="shared" si="6"/>
        <v>0.42589767382028754</v>
      </c>
    </row>
    <row r="47" spans="1:16" ht="16.5" customHeight="1">
      <c r="A47" s="6" t="s">
        <v>30</v>
      </c>
      <c r="B47" s="8">
        <v>96.926356279043</v>
      </c>
      <c r="C47" s="9">
        <v>95.90507916465144</v>
      </c>
      <c r="D47" s="20">
        <v>94.81312075198731</v>
      </c>
      <c r="E47" s="8">
        <v>96.42306341545992</v>
      </c>
      <c r="F47" s="8">
        <v>96.3029733201729</v>
      </c>
      <c r="G47" s="8">
        <v>97.47637112097517</v>
      </c>
      <c r="H47" s="8">
        <v>97.83869411425013</v>
      </c>
      <c r="I47" s="8">
        <v>98.20410446263831</v>
      </c>
      <c r="J47" s="8">
        <v>97.32723064665905</v>
      </c>
      <c r="K47" s="8"/>
      <c r="L47" s="8"/>
      <c r="M47" s="8"/>
      <c r="N47" s="10"/>
      <c r="O47" s="8">
        <f t="shared" si="7"/>
        <v>96.78632962459926</v>
      </c>
      <c r="P47" s="8">
        <f t="shared" si="6"/>
        <v>-0.14446705707229057</v>
      </c>
    </row>
    <row r="48" spans="1:16" ht="16.5" customHeight="1">
      <c r="A48" s="5" t="s">
        <v>2</v>
      </c>
      <c r="B48" s="8">
        <v>110.2921078614135</v>
      </c>
      <c r="C48" s="9">
        <v>113.03931110876484</v>
      </c>
      <c r="D48" s="20">
        <v>113.03931110876484</v>
      </c>
      <c r="E48" s="8">
        <v>107.53339331081773</v>
      </c>
      <c r="F48" s="8">
        <v>107.53339331081773</v>
      </c>
      <c r="G48" s="8">
        <v>107.53339331081773</v>
      </c>
      <c r="H48" s="8">
        <v>107.03589254839432</v>
      </c>
      <c r="I48" s="8">
        <v>107.03589254839432</v>
      </c>
      <c r="J48" s="8">
        <v>107.03589254839432</v>
      </c>
      <c r="K48" s="8"/>
      <c r="L48" s="8"/>
      <c r="M48" s="8"/>
      <c r="N48" s="10"/>
      <c r="O48" s="8">
        <f t="shared" si="7"/>
        <v>108.7233099743957</v>
      </c>
      <c r="P48" s="8">
        <f t="shared" si="6"/>
        <v>-1.4224026699979788</v>
      </c>
    </row>
    <row r="49" spans="1:16" ht="16.5" customHeight="1">
      <c r="A49" s="5" t="s">
        <v>11</v>
      </c>
      <c r="B49" s="8">
        <v>112.86677702647428</v>
      </c>
      <c r="C49" s="9">
        <v>115.70777226785012</v>
      </c>
      <c r="D49" s="20">
        <v>121.74825796291225</v>
      </c>
      <c r="E49" s="8">
        <v>118.21610440558327</v>
      </c>
      <c r="F49" s="8">
        <v>106.89030994387133</v>
      </c>
      <c r="G49" s="8">
        <v>106.06356951668111</v>
      </c>
      <c r="H49" s="8">
        <v>106.49555477322095</v>
      </c>
      <c r="I49" s="8">
        <v>105.91243856196411</v>
      </c>
      <c r="J49" s="8">
        <v>104.31841623581884</v>
      </c>
      <c r="K49" s="8"/>
      <c r="L49" s="8"/>
      <c r="M49" s="8"/>
      <c r="N49" s="10"/>
      <c r="O49" s="8">
        <f t="shared" si="7"/>
        <v>110.66905295848775</v>
      </c>
      <c r="P49" s="8">
        <f t="shared" si="6"/>
        <v>-1.9471842165485214</v>
      </c>
    </row>
    <row r="50" spans="1:16" ht="16.5" customHeight="1">
      <c r="A50" s="6" t="s">
        <v>3</v>
      </c>
      <c r="B50" s="8">
        <v>121.7035235446137</v>
      </c>
      <c r="C50" s="9">
        <v>122.42476286504372</v>
      </c>
      <c r="D50" s="20">
        <v>122.34699419649192</v>
      </c>
      <c r="E50" s="8">
        <v>120.79683095325494</v>
      </c>
      <c r="F50" s="8">
        <v>120.64892641507149</v>
      </c>
      <c r="G50" s="8">
        <v>120.71558670162042</v>
      </c>
      <c r="H50" s="8">
        <v>121.594057859537</v>
      </c>
      <c r="I50" s="8">
        <v>121.47567413269303</v>
      </c>
      <c r="J50" s="8">
        <v>121.51449080582769</v>
      </c>
      <c r="K50" s="8"/>
      <c r="L50" s="8"/>
      <c r="M50" s="8"/>
      <c r="N50" s="10"/>
      <c r="O50" s="8">
        <f t="shared" si="7"/>
        <v>121.43966549119251</v>
      </c>
      <c r="P50" s="8">
        <f t="shared" si="6"/>
        <v>-0.2168039558233943</v>
      </c>
    </row>
    <row r="51" spans="1:16" s="2" customFormat="1" ht="16.5" customHeight="1">
      <c r="A51" s="7" t="s">
        <v>13</v>
      </c>
      <c r="B51" s="11">
        <v>104.5732029330737</v>
      </c>
      <c r="C51" s="12">
        <v>103.56076247152559</v>
      </c>
      <c r="D51" s="22">
        <v>103.97744893928757</v>
      </c>
      <c r="E51" s="23">
        <v>106.3979363426542</v>
      </c>
      <c r="F51" s="11">
        <v>106.5413648345234</v>
      </c>
      <c r="G51" s="11">
        <v>104.81475293280442</v>
      </c>
      <c r="H51" s="11">
        <v>103.13031582231383</v>
      </c>
      <c r="I51" s="11">
        <v>102.5276423028901</v>
      </c>
      <c r="J51" s="11">
        <v>102.84394160578063</v>
      </c>
      <c r="K51" s="11"/>
      <c r="L51" s="11"/>
      <c r="M51" s="11"/>
      <c r="N51" s="13"/>
      <c r="O51" s="11">
        <f t="shared" si="7"/>
        <v>104.22427065647246</v>
      </c>
      <c r="P51" s="11">
        <f t="shared" si="6"/>
        <v>-0.3336727448470356</v>
      </c>
    </row>
    <row r="52" spans="1:16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2" customFormat="1" ht="16.5" customHeight="1">
      <c r="A53" s="27" t="s">
        <v>12</v>
      </c>
      <c r="B53" s="27" t="s">
        <v>31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" customFormat="1" ht="16.5" customHeight="1">
      <c r="A54" s="27"/>
      <c r="B54" s="1" t="s">
        <v>35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36</v>
      </c>
      <c r="P54" s="1" t="s">
        <v>4</v>
      </c>
    </row>
    <row r="55" spans="1:16" ht="16.5" customHeight="1">
      <c r="A55" s="5" t="s">
        <v>6</v>
      </c>
      <c r="B55" s="8">
        <v>108.79630282748067</v>
      </c>
      <c r="C55" s="9">
        <v>108.1951191725392</v>
      </c>
      <c r="D55" s="8">
        <v>110.54000705462215</v>
      </c>
      <c r="E55" s="8">
        <v>110.92306449755017</v>
      </c>
      <c r="F55" s="8">
        <v>107.96561525521346</v>
      </c>
      <c r="G55" s="8">
        <v>106.08695282721588</v>
      </c>
      <c r="H55" s="8">
        <v>103.68657531873917</v>
      </c>
      <c r="I55" s="8">
        <v>105.1184906138728</v>
      </c>
      <c r="J55" s="8">
        <v>106.77030532380518</v>
      </c>
      <c r="K55" s="8"/>
      <c r="L55" s="8"/>
      <c r="M55" s="8"/>
      <c r="N55" s="10"/>
      <c r="O55" s="8">
        <f>AVERAGE(C55:N55)</f>
        <v>107.41076625794476</v>
      </c>
      <c r="P55" s="8">
        <f aca="true" t="shared" si="8" ref="P55:P67">O55/B55*100-100</f>
        <v>-1.2735143874631234</v>
      </c>
    </row>
    <row r="56" spans="1:16" ht="16.5" customHeight="1">
      <c r="A56" s="6" t="s">
        <v>7</v>
      </c>
      <c r="B56" s="8">
        <v>160.40132532052826</v>
      </c>
      <c r="C56" s="9">
        <v>160.5702309192656</v>
      </c>
      <c r="D56" s="8">
        <v>159.60922033564486</v>
      </c>
      <c r="E56" s="8">
        <v>159.4416470108066</v>
      </c>
      <c r="F56" s="8">
        <v>159.4934234377458</v>
      </c>
      <c r="G56" s="8">
        <v>159.3609808386555</v>
      </c>
      <c r="H56" s="8">
        <v>159.46373499329562</v>
      </c>
      <c r="I56" s="8">
        <v>159.91338292234002</v>
      </c>
      <c r="J56" s="8">
        <v>160.1671591100572</v>
      </c>
      <c r="K56" s="8"/>
      <c r="L56" s="8"/>
      <c r="M56" s="8"/>
      <c r="N56" s="10"/>
      <c r="O56" s="8">
        <f aca="true" t="shared" si="9" ref="O56:O67">AVERAGE(C56:N56)</f>
        <v>159.7524724459764</v>
      </c>
      <c r="P56" s="8">
        <f t="shared" si="8"/>
        <v>-0.4045183998668733</v>
      </c>
    </row>
    <row r="57" spans="1:16" ht="16.5" customHeight="1">
      <c r="A57" s="5" t="s">
        <v>0</v>
      </c>
      <c r="B57" s="8">
        <v>121.57950416612223</v>
      </c>
      <c r="C57" s="9">
        <v>121.09439058217565</v>
      </c>
      <c r="D57" s="8">
        <v>120.8355553831946</v>
      </c>
      <c r="E57" s="8">
        <v>120.10896142970728</v>
      </c>
      <c r="F57" s="8">
        <v>119.43275712437008</v>
      </c>
      <c r="G57" s="8">
        <v>120.576522626915</v>
      </c>
      <c r="H57" s="8">
        <v>120.19774508458086</v>
      </c>
      <c r="I57" s="8">
        <v>121.16083878834853</v>
      </c>
      <c r="J57" s="8">
        <v>120.03206427638251</v>
      </c>
      <c r="K57" s="8"/>
      <c r="L57" s="8"/>
      <c r="M57" s="8"/>
      <c r="N57" s="10"/>
      <c r="O57" s="8">
        <f t="shared" si="9"/>
        <v>120.42985441195931</v>
      </c>
      <c r="P57" s="8">
        <f t="shared" si="8"/>
        <v>-0.945595034334147</v>
      </c>
    </row>
    <row r="58" spans="1:16" ht="16.5" customHeight="1">
      <c r="A58" s="5" t="s">
        <v>1</v>
      </c>
      <c r="B58" s="8">
        <v>108.72266675943484</v>
      </c>
      <c r="C58" s="9">
        <v>111.25141272568001</v>
      </c>
      <c r="D58" s="8">
        <v>112.14702189886302</v>
      </c>
      <c r="E58" s="8">
        <v>114.51100210670182</v>
      </c>
      <c r="F58" s="8">
        <v>113.89256441584091</v>
      </c>
      <c r="G58" s="8">
        <v>113.50569365637877</v>
      </c>
      <c r="H58" s="8">
        <v>112.77980329248922</v>
      </c>
      <c r="I58" s="8">
        <v>112.62947758272635</v>
      </c>
      <c r="J58" s="8">
        <v>112.25924217581249</v>
      </c>
      <c r="K58" s="8"/>
      <c r="L58" s="8"/>
      <c r="M58" s="8"/>
      <c r="N58" s="10"/>
      <c r="O58" s="8">
        <f t="shared" si="9"/>
        <v>112.87202723181157</v>
      </c>
      <c r="P58" s="8">
        <f t="shared" si="8"/>
        <v>3.8164631130303377</v>
      </c>
    </row>
    <row r="59" spans="1:16" ht="16.5" customHeight="1">
      <c r="A59" s="5" t="s">
        <v>29</v>
      </c>
      <c r="B59" s="8">
        <v>112.15194233209155</v>
      </c>
      <c r="C59" s="9">
        <v>113.32147734570711</v>
      </c>
      <c r="D59" s="8">
        <v>113.79916183101383</v>
      </c>
      <c r="E59" s="8">
        <v>113.36092930432204</v>
      </c>
      <c r="F59" s="8">
        <v>113.69003928009091</v>
      </c>
      <c r="G59" s="8">
        <v>114.17046938157392</v>
      </c>
      <c r="H59" s="8">
        <v>112.99156634537657</v>
      </c>
      <c r="I59" s="8">
        <v>112.99577386763784</v>
      </c>
      <c r="J59" s="8">
        <v>113.18555319187686</v>
      </c>
      <c r="K59" s="8"/>
      <c r="L59" s="8"/>
      <c r="M59" s="8"/>
      <c r="N59" s="10"/>
      <c r="O59" s="8">
        <f t="shared" si="9"/>
        <v>113.43937131844987</v>
      </c>
      <c r="P59" s="8">
        <f t="shared" si="8"/>
        <v>1.1479328485868905</v>
      </c>
    </row>
    <row r="60" spans="1:16" ht="16.5" customHeight="1">
      <c r="A60" s="5" t="s">
        <v>8</v>
      </c>
      <c r="B60" s="8">
        <v>124.32396258505995</v>
      </c>
      <c r="C60" s="9">
        <v>125.75079424495496</v>
      </c>
      <c r="D60" s="8">
        <v>126.0357605743535</v>
      </c>
      <c r="E60" s="8">
        <v>127.54691524624396</v>
      </c>
      <c r="F60" s="8">
        <v>127.52062177742293</v>
      </c>
      <c r="G60" s="8">
        <v>127.54475734186832</v>
      </c>
      <c r="H60" s="8">
        <v>126.92731909787788</v>
      </c>
      <c r="I60" s="8">
        <v>126.76014151611513</v>
      </c>
      <c r="J60" s="8">
        <v>127.11040994933198</v>
      </c>
      <c r="K60" s="8"/>
      <c r="L60" s="8"/>
      <c r="M60" s="8"/>
      <c r="N60" s="10"/>
      <c r="O60" s="8">
        <f t="shared" si="9"/>
        <v>126.89958996852108</v>
      </c>
      <c r="P60" s="8">
        <f t="shared" si="8"/>
        <v>2.0717063146205277</v>
      </c>
    </row>
    <row r="61" spans="1:16" ht="16.5" customHeight="1">
      <c r="A61" s="5" t="s">
        <v>9</v>
      </c>
      <c r="B61" s="8">
        <v>101.21679478213105</v>
      </c>
      <c r="C61" s="9">
        <v>101.72175476160787</v>
      </c>
      <c r="D61" s="8">
        <v>101.68403437470027</v>
      </c>
      <c r="E61" s="8">
        <v>101.95840495938054</v>
      </c>
      <c r="F61" s="8">
        <v>101.25336437335793</v>
      </c>
      <c r="G61" s="8">
        <v>101.41540632167475</v>
      </c>
      <c r="H61" s="8">
        <v>100.99689233307168</v>
      </c>
      <c r="I61" s="8">
        <v>100.34997768961404</v>
      </c>
      <c r="J61" s="8">
        <v>100.90587509258344</v>
      </c>
      <c r="K61" s="8"/>
      <c r="L61" s="8"/>
      <c r="M61" s="8"/>
      <c r="N61" s="10"/>
      <c r="O61" s="8">
        <f t="shared" si="9"/>
        <v>101.28571373824882</v>
      </c>
      <c r="P61" s="8">
        <f t="shared" si="8"/>
        <v>0.06809043525446157</v>
      </c>
    </row>
    <row r="62" spans="1:16" ht="16.5" customHeight="1">
      <c r="A62" s="5" t="s">
        <v>10</v>
      </c>
      <c r="B62" s="8">
        <v>94.3109443309752</v>
      </c>
      <c r="C62" s="9">
        <v>94.55669455218505</v>
      </c>
      <c r="D62" s="8">
        <v>94.74644342447466</v>
      </c>
      <c r="E62" s="8">
        <v>94.69186239061514</v>
      </c>
      <c r="F62" s="8">
        <v>94.91160207173822</v>
      </c>
      <c r="G62" s="8">
        <v>94.98244114630623</v>
      </c>
      <c r="H62" s="8">
        <v>94.53588099082387</v>
      </c>
      <c r="I62" s="8">
        <v>94.51898012758005</v>
      </c>
      <c r="J62" s="8">
        <v>94.52302009158272</v>
      </c>
      <c r="K62" s="8"/>
      <c r="L62" s="8"/>
      <c r="M62" s="8"/>
      <c r="N62" s="10"/>
      <c r="O62" s="8">
        <f t="shared" si="9"/>
        <v>94.68336559941325</v>
      </c>
      <c r="P62" s="8">
        <f t="shared" si="8"/>
        <v>0.3948865861538593</v>
      </c>
    </row>
    <row r="63" spans="1:16" ht="16.5" customHeight="1">
      <c r="A63" s="6" t="s">
        <v>30</v>
      </c>
      <c r="B63" s="8">
        <v>104.98457860295461</v>
      </c>
      <c r="C63" s="9">
        <v>106.22917722928531</v>
      </c>
      <c r="D63" s="8">
        <v>105.20481856071255</v>
      </c>
      <c r="E63" s="8">
        <v>106.51675082495287</v>
      </c>
      <c r="F63" s="8">
        <v>106.96952172421216</v>
      </c>
      <c r="G63" s="8">
        <v>107.65337063219083</v>
      </c>
      <c r="H63" s="8">
        <v>107.53320563049107</v>
      </c>
      <c r="I63" s="8">
        <v>108.88366736724453</v>
      </c>
      <c r="J63" s="8">
        <v>108.93186333316393</v>
      </c>
      <c r="K63" s="8"/>
      <c r="L63" s="8"/>
      <c r="M63" s="8"/>
      <c r="N63" s="10"/>
      <c r="O63" s="8">
        <f t="shared" si="9"/>
        <v>107.24029691278166</v>
      </c>
      <c r="P63" s="8">
        <f t="shared" si="8"/>
        <v>2.148618720810447</v>
      </c>
    </row>
    <row r="64" spans="1:16" ht="16.5" customHeight="1">
      <c r="A64" s="5" t="s">
        <v>2</v>
      </c>
      <c r="B64" s="8">
        <v>131.4447029324989</v>
      </c>
      <c r="C64" s="9">
        <v>132.9672796692648</v>
      </c>
      <c r="D64" s="8">
        <v>132.9672796692648</v>
      </c>
      <c r="E64" s="8">
        <v>131.71651380333714</v>
      </c>
      <c r="F64" s="8">
        <v>131.71651380333714</v>
      </c>
      <c r="G64" s="8">
        <v>131.71651380333714</v>
      </c>
      <c r="H64" s="8">
        <v>130.1820299352742</v>
      </c>
      <c r="I64" s="8">
        <v>130.1820299352742</v>
      </c>
      <c r="J64" s="8">
        <v>130.1820299352742</v>
      </c>
      <c r="K64" s="8"/>
      <c r="L64" s="8"/>
      <c r="M64" s="8"/>
      <c r="N64" s="10"/>
      <c r="O64" s="8">
        <f t="shared" si="9"/>
        <v>131.45377381929544</v>
      </c>
      <c r="P64" s="8">
        <f t="shared" si="8"/>
        <v>0.006900914676791103</v>
      </c>
    </row>
    <row r="65" spans="1:16" ht="16.5" customHeight="1">
      <c r="A65" s="5" t="s">
        <v>11</v>
      </c>
      <c r="B65" s="8">
        <v>132.51195729799713</v>
      </c>
      <c r="C65" s="9">
        <v>132.77656157317793</v>
      </c>
      <c r="D65" s="8">
        <v>133.8026477550902</v>
      </c>
      <c r="E65" s="8">
        <v>132.6610087530878</v>
      </c>
      <c r="F65" s="8">
        <v>133.69523317137137</v>
      </c>
      <c r="G65" s="8">
        <v>134.1042962664191</v>
      </c>
      <c r="H65" s="8">
        <v>137.7691505253914</v>
      </c>
      <c r="I65" s="8">
        <v>133.33578569556627</v>
      </c>
      <c r="J65" s="8">
        <v>133.85279264492215</v>
      </c>
      <c r="K65" s="8"/>
      <c r="L65" s="8"/>
      <c r="M65" s="8"/>
      <c r="N65" s="10"/>
      <c r="O65" s="8">
        <f t="shared" si="9"/>
        <v>133.9996845481283</v>
      </c>
      <c r="P65" s="8">
        <f t="shared" si="8"/>
        <v>1.1227117012433183</v>
      </c>
    </row>
    <row r="66" spans="1:16" ht="16.5" customHeight="1">
      <c r="A66" s="6" t="s">
        <v>3</v>
      </c>
      <c r="B66" s="8">
        <v>119.27537461991157</v>
      </c>
      <c r="C66" s="9">
        <v>122.004568475897</v>
      </c>
      <c r="D66" s="8">
        <v>122.15617911682648</v>
      </c>
      <c r="E66" s="8">
        <v>121.27469678259965</v>
      </c>
      <c r="F66" s="8">
        <v>121.48528610698895</v>
      </c>
      <c r="G66" s="8">
        <v>121.39593684204074</v>
      </c>
      <c r="H66" s="8">
        <v>121.93817611987897</v>
      </c>
      <c r="I66" s="8">
        <v>121.9570124682021</v>
      </c>
      <c r="J66" s="8">
        <v>122.32002490438704</v>
      </c>
      <c r="K66" s="8"/>
      <c r="L66" s="8"/>
      <c r="M66" s="8"/>
      <c r="N66" s="10"/>
      <c r="O66" s="8">
        <f t="shared" si="9"/>
        <v>121.81648510210263</v>
      </c>
      <c r="P66" s="8">
        <f t="shared" si="8"/>
        <v>2.1304569281703607</v>
      </c>
    </row>
    <row r="67" spans="1:16" s="2" customFormat="1" ht="16.5" customHeight="1">
      <c r="A67" s="7" t="s">
        <v>13</v>
      </c>
      <c r="B67" s="11">
        <v>113.63891100132255</v>
      </c>
      <c r="C67" s="12">
        <v>114.19076871300493</v>
      </c>
      <c r="D67" s="11">
        <v>115.07661166895254</v>
      </c>
      <c r="E67" s="11">
        <v>115.32429693875261</v>
      </c>
      <c r="F67" s="11">
        <v>114.16180756796096</v>
      </c>
      <c r="G67" s="11">
        <v>113.59282077552231</v>
      </c>
      <c r="H67" s="11">
        <v>112.57368987670837</v>
      </c>
      <c r="I67" s="11">
        <v>112.97690500754506</v>
      </c>
      <c r="J67" s="11">
        <v>113.62599149076917</v>
      </c>
      <c r="K67" s="11"/>
      <c r="L67" s="11"/>
      <c r="M67" s="11"/>
      <c r="N67" s="13"/>
      <c r="O67" s="11">
        <f t="shared" si="9"/>
        <v>113.940361504902</v>
      </c>
      <c r="P67" s="11">
        <f t="shared" si="8"/>
        <v>0.2652704966311603</v>
      </c>
    </row>
    <row r="68" spans="1:16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6.5" customHeight="1">
      <c r="A69" s="29" t="s">
        <v>32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6.5" customHeight="1">
      <c r="A70" s="29" t="s">
        <v>33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</sheetData>
  <sheetProtection/>
  <mergeCells count="16">
    <mergeCell ref="A68:P68"/>
    <mergeCell ref="A69:P69"/>
    <mergeCell ref="A70:P70"/>
    <mergeCell ref="A36:P36"/>
    <mergeCell ref="A37:A38"/>
    <mergeCell ref="B37:P37"/>
    <mergeCell ref="A52:P52"/>
    <mergeCell ref="A53:A54"/>
    <mergeCell ref="B53:P53"/>
    <mergeCell ref="A2:P2"/>
    <mergeCell ref="A3:P3"/>
    <mergeCell ref="A5:A6"/>
    <mergeCell ref="B5:P5"/>
    <mergeCell ref="A20:P20"/>
    <mergeCell ref="A21:A22"/>
    <mergeCell ref="B21:P21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landscape" paperSize="9" scale="85" r:id="rId1"/>
  <headerFooter alignWithMargins="0">
    <oddHeader>&amp;R&amp;1&amp;K00+000  ء&amp;8&amp;K01+000PCBS: مسح الرقم القياسي لأسعار المستهلك 2017</oddHead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famarneh</cp:lastModifiedBy>
  <cp:lastPrinted>2014-12-23T10:27:14Z</cp:lastPrinted>
  <dcterms:created xsi:type="dcterms:W3CDTF">2005-03-23T06:25:53Z</dcterms:created>
  <dcterms:modified xsi:type="dcterms:W3CDTF">2017-09-12T06:30:35Z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