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6"/>
  </bookViews>
  <sheets>
    <sheet name="01" sheetId="1" r:id="rId1"/>
    <sheet name="02" sheetId="2" r:id="rId2"/>
    <sheet name="03" sheetId="3" r:id="rId3"/>
    <sheet name="04" sheetId="18" r:id="rId4"/>
    <sheet name="05" sheetId="5" r:id="rId5"/>
    <sheet name="06" sheetId="7" r:id="rId6"/>
    <sheet name="07" sheetId="9" r:id="rId7"/>
    <sheet name="08" sheetId="10" r:id="rId8"/>
    <sheet name="09" sheetId="11" r:id="rId9"/>
    <sheet name="10" sheetId="12" r:id="rId10"/>
    <sheet name="11" sheetId="13" r:id="rId11"/>
  </sheets>
  <definedNames>
    <definedName name="OLE_LINK6" localSheetId="9">'10'!#REF!</definedName>
    <definedName name="_xlnm.Print_Area" localSheetId="5">'06'!$A$1:$E$33</definedName>
    <definedName name="_xlnm.Print_Area" localSheetId="6">'07'!$A$1:$J$17</definedName>
    <definedName name="_xlnm.Print_Area" localSheetId="7">'08'!$A$1:$G$20</definedName>
    <definedName name="_xlnm.Print_Area" localSheetId="9">'10'!$A$1:$E$47</definedName>
  </definedNames>
  <calcPr calcId="125725"/>
</workbook>
</file>

<file path=xl/calcChain.xml><?xml version="1.0" encoding="utf-8"?>
<calcChain xmlns="http://schemas.openxmlformats.org/spreadsheetml/2006/main">
  <c r="B31" i="12"/>
  <c r="B32"/>
  <c r="B30"/>
  <c r="B27"/>
  <c r="B28"/>
  <c r="B26"/>
  <c r="B21"/>
  <c r="B22"/>
  <c r="B20"/>
  <c r="B18"/>
  <c r="B17"/>
  <c r="B13"/>
  <c r="B12"/>
  <c r="B11"/>
  <c r="C24"/>
  <c r="D24"/>
  <c r="C15"/>
  <c r="D15"/>
  <c r="C9"/>
  <c r="D9"/>
  <c r="C25" i="7"/>
  <c r="D25"/>
  <c r="B25"/>
  <c r="C17"/>
  <c r="D17"/>
  <c r="B17"/>
  <c r="B11"/>
  <c r="B12"/>
  <c r="B10"/>
  <c r="D8" i="18"/>
  <c r="D9"/>
  <c r="C8"/>
  <c r="C9"/>
  <c r="C7"/>
  <c r="B8"/>
  <c r="L7"/>
  <c r="M7"/>
  <c r="K9"/>
  <c r="K8"/>
  <c r="H9"/>
  <c r="B9" s="1"/>
  <c r="E9"/>
  <c r="H8"/>
  <c r="E8"/>
  <c r="J7"/>
  <c r="D7" s="1"/>
  <c r="I7"/>
  <c r="G7"/>
  <c r="F7"/>
  <c r="F7" i="3"/>
  <c r="G7"/>
  <c r="I7"/>
  <c r="J7"/>
  <c r="D9"/>
  <c r="D8"/>
  <c r="C9"/>
  <c r="C8"/>
  <c r="C7" s="1"/>
  <c r="E9"/>
  <c r="E8"/>
  <c r="B8" s="1"/>
  <c r="H9"/>
  <c r="B9" s="1"/>
  <c r="H8"/>
  <c r="D7" l="1"/>
  <c r="B24" i="12"/>
  <c r="B15"/>
  <c r="B9"/>
  <c r="K7" i="18"/>
  <c r="H7"/>
  <c r="B7" s="1"/>
  <c r="E7"/>
  <c r="B7" i="3"/>
  <c r="H7"/>
  <c r="E7"/>
  <c r="E8" i="10"/>
  <c r="E9"/>
  <c r="E10"/>
  <c r="D10"/>
  <c r="D8"/>
  <c r="D9"/>
  <c r="C12"/>
  <c r="C13"/>
  <c r="C14"/>
  <c r="C16"/>
  <c r="C17"/>
  <c r="C18"/>
  <c r="E15"/>
  <c r="D15"/>
  <c r="E11"/>
  <c r="D11"/>
  <c r="D11" i="2"/>
  <c r="E11"/>
  <c r="F11"/>
  <c r="F8"/>
  <c r="F9"/>
  <c r="F10"/>
  <c r="E8"/>
  <c r="E9"/>
  <c r="E10"/>
  <c r="D8"/>
  <c r="D9"/>
  <c r="D10"/>
  <c r="E15"/>
  <c r="F15"/>
  <c r="D15"/>
  <c r="C12"/>
  <c r="C13"/>
  <c r="C14"/>
  <c r="C16"/>
  <c r="C17"/>
  <c r="C18"/>
  <c r="E9" i="1"/>
  <c r="F9"/>
  <c r="D9"/>
  <c r="E8"/>
  <c r="F8"/>
  <c r="D8"/>
  <c r="C11"/>
  <c r="C12"/>
  <c r="C14"/>
  <c r="C15"/>
  <c r="E13"/>
  <c r="F13"/>
  <c r="D13"/>
  <c r="E10"/>
  <c r="F10"/>
  <c r="D10"/>
  <c r="E7" i="2" l="1"/>
  <c r="C11"/>
  <c r="D7" i="10"/>
  <c r="C9"/>
  <c r="C15"/>
  <c r="C8"/>
  <c r="C10"/>
  <c r="E7"/>
  <c r="C11"/>
  <c r="F7" i="2"/>
  <c r="D7"/>
  <c r="C9"/>
  <c r="C13" i="1"/>
  <c r="D7"/>
  <c r="E7"/>
  <c r="F7"/>
  <c r="C9"/>
  <c r="C10"/>
  <c r="C10" i="2"/>
  <c r="C8"/>
  <c r="C15"/>
  <c r="C8" i="1"/>
  <c r="C7" i="2" l="1"/>
  <c r="C7" i="10"/>
  <c r="C7" i="1"/>
</calcChain>
</file>

<file path=xl/sharedStrings.xml><?xml version="1.0" encoding="utf-8"?>
<sst xmlns="http://schemas.openxmlformats.org/spreadsheetml/2006/main" count="528" uniqueCount="157">
  <si>
    <t>المنطقة</t>
  </si>
  <si>
    <t>المرحلة</t>
  </si>
  <si>
    <t>المجموع</t>
  </si>
  <si>
    <t>جنس المدرسة</t>
  </si>
  <si>
    <t>ذكور</t>
  </si>
  <si>
    <t>إناث</t>
  </si>
  <si>
    <t>مختلطة</t>
  </si>
  <si>
    <t>فلسطين</t>
  </si>
  <si>
    <t>أساسية</t>
  </si>
  <si>
    <t>ثانوية*</t>
  </si>
  <si>
    <t>الضفة الغربية</t>
  </si>
  <si>
    <t>قطاع غزة</t>
  </si>
  <si>
    <t>البيانات لا تشمل مدارس البلدية والمعارف الإسرائيليتين في القدس</t>
  </si>
  <si>
    <t>Region</t>
  </si>
  <si>
    <t>Males</t>
  </si>
  <si>
    <t>Females</t>
  </si>
  <si>
    <t>Co-ed</t>
  </si>
  <si>
    <t>Stage</t>
  </si>
  <si>
    <t>School Gender</t>
  </si>
  <si>
    <t>Total</t>
  </si>
  <si>
    <t>Palestine</t>
  </si>
  <si>
    <t>West Bank</t>
  </si>
  <si>
    <t>Gaza Strip</t>
  </si>
  <si>
    <t>Basic</t>
  </si>
  <si>
    <t>Secondary</t>
  </si>
  <si>
    <t>Secondary*</t>
  </si>
  <si>
    <t>The data do not include the Israeli Municipality and Culture Committee Schools in Jerusalem</t>
  </si>
  <si>
    <t>(*): Includes Schools with Basic and Secondary Stages or Secondary Stage Only.</t>
  </si>
  <si>
    <t>الجهة المشرفة</t>
  </si>
  <si>
    <t>حكومة</t>
  </si>
  <si>
    <t>وكالة</t>
  </si>
  <si>
    <t>خاصة</t>
  </si>
  <si>
    <t xml:space="preserve">Supervising Authority
</t>
  </si>
  <si>
    <t>Government</t>
  </si>
  <si>
    <t>UNRWA</t>
  </si>
  <si>
    <t>Private</t>
  </si>
  <si>
    <t>المجموع الكلي</t>
  </si>
  <si>
    <t>ثانوية</t>
  </si>
  <si>
    <t>(.): لا ينطبق</t>
  </si>
  <si>
    <t>(.): Nill</t>
  </si>
  <si>
    <t>   المرحلة الثانوية تشمل المدارس التي فيها مرحلة أساسية وثانوية معا أو مرحلة ثانوية فقط:(*)</t>
  </si>
  <si>
    <t>المؤشر</t>
  </si>
  <si>
    <t> عدد رياض الأطفال</t>
  </si>
  <si>
    <t>حسب الجنس</t>
  </si>
  <si>
    <t>  ذكور</t>
  </si>
  <si>
    <t>  إناث</t>
  </si>
  <si>
    <t>  مختلطة</t>
  </si>
  <si>
    <t xml:space="preserve"> حسب الجهة المشرفة </t>
  </si>
  <si>
    <t>  حكومة</t>
  </si>
  <si>
    <t>عدد الأطفال</t>
  </si>
  <si>
    <t xml:space="preserve"> حسب الجنس </t>
  </si>
  <si>
    <t xml:space="preserve">حسب الجهة المشرفة </t>
  </si>
  <si>
    <t>عدد الشعب</t>
  </si>
  <si>
    <t>  حسب الجنس</t>
  </si>
  <si>
    <t xml:space="preserve">  ذكور </t>
  </si>
  <si>
    <t>  مختلطة</t>
  </si>
  <si>
    <t xml:space="preserve">  حسب الجهة المشرفة </t>
  </si>
  <si>
    <t>Indicator</t>
  </si>
  <si>
    <t>Kindergartens</t>
  </si>
  <si>
    <t>  By Sex</t>
  </si>
  <si>
    <t>     Males</t>
  </si>
  <si>
    <t>     Females</t>
  </si>
  <si>
    <t>     Co-ed</t>
  </si>
  <si>
    <t>  By Supervising Authority</t>
  </si>
  <si>
    <t>     Government</t>
  </si>
  <si>
    <t>     Private</t>
  </si>
  <si>
    <t>Children</t>
  </si>
  <si>
    <t>By Supervising Authority</t>
  </si>
  <si>
    <t>Classes</t>
  </si>
  <si>
    <t>معدلات الرسوب</t>
  </si>
  <si>
    <t>معدلات التسرب</t>
  </si>
  <si>
    <t>Repetition Rate</t>
  </si>
  <si>
    <t>Drop-out Rate</t>
  </si>
  <si>
    <t>الجنس</t>
  </si>
  <si>
    <t>Sex</t>
  </si>
  <si>
    <t>(البيانات لا تشمل مدارس البلدية والمعارف الاسرائيليتين في القدس)</t>
  </si>
  <si>
    <t>J1</t>
  </si>
  <si>
    <t>J2</t>
  </si>
  <si>
    <t> عدد المدارس</t>
  </si>
  <si>
    <t> حسب الجهة المشرفة</t>
  </si>
  <si>
    <t>  وكالة</t>
  </si>
  <si>
    <t>  خاصة</t>
  </si>
  <si>
    <t xml:space="preserve">عدد الطلبة في المدارس </t>
  </si>
  <si>
    <t> حسب الجنس</t>
  </si>
  <si>
    <t>  اناث</t>
  </si>
  <si>
    <t>  حكومة</t>
  </si>
  <si>
    <t>  وكالة</t>
  </si>
  <si>
    <t> المجموع</t>
  </si>
  <si>
    <t>  ذكور</t>
  </si>
  <si>
    <t>  اناث</t>
  </si>
  <si>
    <t>  حسب الجهة المشرفة</t>
  </si>
  <si>
    <t>  خاصة</t>
  </si>
  <si>
    <t>معدل عدد الطلبة لكل شعبة</t>
  </si>
  <si>
    <t> المعدل العام</t>
  </si>
  <si>
    <t>حسب الجهة المشرفة</t>
  </si>
  <si>
    <t>معدل عدد الطلبة لكل معلم</t>
  </si>
  <si>
    <t>J1: تشمل ذلك الجزء من محافظة القدس الذي ضمته إسرائيل عنوة بعيد احتلالها للضفة الغربية في عام 1967.</t>
  </si>
  <si>
    <t>j2: باقي محافظة القدس</t>
  </si>
  <si>
    <t>(The data do not include the Israeli Municipality and Culture Committee Schools in Jerusalem)</t>
  </si>
  <si>
    <t>Number of Schools</t>
  </si>
  <si>
    <t>     UNRWA</t>
  </si>
  <si>
    <t xml:space="preserve">Number of Students </t>
  </si>
  <si>
    <t>  By Sex</t>
  </si>
  <si>
    <t>Number of Classes</t>
  </si>
  <si>
    <t>Average Number of Students Per Class</t>
  </si>
  <si>
    <t>General Average</t>
  </si>
  <si>
    <t>     Government</t>
  </si>
  <si>
    <t>Average Number of Students Per Teacher</t>
  </si>
  <si>
    <t>J1: includes that part of Jerusalem which was annexed forcefully by Israel following its occupation of the West Bank in 1967</t>
  </si>
  <si>
    <t>J2: includes the Remaining parts of Jerusalem governorate</t>
  </si>
  <si>
    <t>     UNRWA</t>
  </si>
  <si>
    <r>
      <rPr>
        <b/>
        <sz val="9"/>
        <color theme="1"/>
        <rFont val="Simplified Arabic"/>
        <family val="1"/>
      </rPr>
      <t>مجموع</t>
    </r>
    <r>
      <rPr>
        <b/>
        <sz val="11"/>
        <color theme="1"/>
        <rFont val="Arial"/>
        <family val="2"/>
        <scheme val="minor"/>
      </rPr>
      <t xml:space="preserve"> </t>
    </r>
    <r>
      <rPr>
        <b/>
        <sz val="9"/>
        <color theme="1"/>
        <rFont val="Arial"/>
        <family val="2"/>
        <scheme val="minor"/>
      </rPr>
      <t>Total</t>
    </r>
  </si>
  <si>
    <t>القيمة</t>
  </si>
  <si>
    <t>عدد المدارس</t>
  </si>
  <si>
    <t xml:space="preserve">عدد الطلبة </t>
  </si>
  <si>
    <t>عدد الطلبة الذكور</t>
  </si>
  <si>
    <t>عدد الطلبة الاناث</t>
  </si>
  <si>
    <r>
      <t>المصدر:</t>
    </r>
    <r>
      <rPr>
        <sz val="8"/>
        <color theme="1"/>
        <rFont val="Simplified Arabic"/>
        <family val="1"/>
      </rPr>
      <t xml:space="preserve"> الصفحة الالكترونية لبلدية الاحتلال في القدس</t>
    </r>
  </si>
  <si>
    <t>Value</t>
  </si>
  <si>
    <t>Number of Students</t>
  </si>
  <si>
    <t>  Number of Female Students</t>
  </si>
  <si>
    <t>Number of Male Students</t>
  </si>
  <si>
    <r>
      <rPr>
        <b/>
        <sz val="8"/>
        <color theme="1"/>
        <rFont val="Arial"/>
        <family val="2"/>
        <scheme val="minor"/>
      </rPr>
      <t>Source:</t>
    </r>
    <r>
      <rPr>
        <sz val="8"/>
        <color theme="1"/>
        <rFont val="Arial"/>
        <family val="2"/>
        <scheme val="minor"/>
      </rPr>
      <t xml:space="preserve"> Web page of the Israeli Municipality in Jerusalem</t>
    </r>
  </si>
  <si>
    <t>أعداد المدارس حسب المنطقة والمرحلة وجنس المدرسة، 2019/2018</t>
  </si>
  <si>
    <t>Number of Schools by Region, Stage and School Gender, 2018/2019</t>
  </si>
  <si>
    <r>
      <rPr>
        <b/>
        <sz val="8"/>
        <color theme="1"/>
        <rFont val="Simplified Arabic"/>
        <family val="1"/>
      </rPr>
      <t>المصدر: وزارة التربية والتعليم، 2019</t>
    </r>
    <r>
      <rPr>
        <sz val="8"/>
        <color theme="1"/>
        <rFont val="Simplified Arabic"/>
        <family val="1"/>
      </rPr>
      <t>. الكتاب الإحصائي التربوي السنوي للعام الدراسي 2019/2018. رام الله - فلسطين</t>
    </r>
  </si>
  <si>
    <r>
      <t>Source: Ministry of Education, 2019</t>
    </r>
    <r>
      <rPr>
        <sz val="8"/>
        <color theme="1"/>
        <rFont val="Arial"/>
        <family val="2"/>
        <scheme val="minor"/>
      </rPr>
      <t>. Education Statistical Yearbook for Scholastic Year 2018\2019. Ramallah - Palestine</t>
    </r>
  </si>
  <si>
    <t>أعداد المدارس حسب المنطقة والجهة المشرفة وجنس المدرسة, 2019/2018</t>
  </si>
  <si>
    <t>Number of Schools by Region, Supervising Authority and School Gender, 2018/2019</t>
  </si>
  <si>
    <r>
      <rPr>
        <b/>
        <sz val="8"/>
        <color theme="1"/>
        <rFont val="Simplified Arabic"/>
        <family val="1"/>
      </rPr>
      <t>المصدر: وزارة التربية والتعليم، 2019.</t>
    </r>
    <r>
      <rPr>
        <sz val="8"/>
        <color theme="1"/>
        <rFont val="Simplified Arabic"/>
        <family val="1"/>
      </rPr>
      <t xml:space="preserve"> الكتاب الإحصائي التربوي السنوي للعام الدراسي 2019/2018. رام الله - فلسطين</t>
    </r>
  </si>
  <si>
    <r>
      <rPr>
        <b/>
        <sz val="8"/>
        <color theme="1"/>
        <rFont val="Arial"/>
        <family val="2"/>
        <scheme val="minor"/>
      </rPr>
      <t>Source: Ministry of Education, 2019</t>
    </r>
    <r>
      <rPr>
        <sz val="8"/>
        <color theme="1"/>
        <rFont val="Arial"/>
        <family val="2"/>
        <scheme val="minor"/>
      </rPr>
      <t>. Education Statistical Yearbook for Scholastic Year 2018\2019. Ramallah - Palestine</t>
    </r>
  </si>
  <si>
    <t>معدل الطلبة لكل شعبة في المدارس حسب المنطقة والجهة المشرفة والمرحلة، 2019/2018</t>
  </si>
  <si>
    <t>Average Number of Students Per Class in Schools by Region, Supervising Authority and Stage, 2018/2019</t>
  </si>
  <si>
    <r>
      <rPr>
        <b/>
        <sz val="8"/>
        <color theme="1"/>
        <rFont val="Arial"/>
        <family val="2"/>
        <scheme val="minor"/>
      </rPr>
      <t>Source: Ministry of Education, 2019.</t>
    </r>
    <r>
      <rPr>
        <sz val="8"/>
        <color theme="1"/>
        <rFont val="Arial"/>
        <family val="2"/>
        <scheme val="minor"/>
      </rPr>
      <t xml:space="preserve"> Education Statistical Yearbook for Scholastic Year 2018\2019. Ramallah - Palestine</t>
    </r>
  </si>
  <si>
    <t>مؤشرات التعليم ما قبل المدرسي حسب المنطقة في العام الدراسي 2019/2018</t>
  </si>
  <si>
    <t>Selected Indicators of Pre School Education by Region, 2018/2019</t>
  </si>
  <si>
    <r>
      <t>المصدر: وزارة التربية والتعليم،</t>
    </r>
    <r>
      <rPr>
        <sz val="9"/>
        <color theme="1"/>
        <rFont val="Simplified Arabic"/>
        <family val="1"/>
      </rPr>
      <t xml:space="preserve"> </t>
    </r>
    <r>
      <rPr>
        <b/>
        <sz val="9"/>
        <color theme="1"/>
        <rFont val="Simplified Arabic"/>
        <family val="1"/>
      </rPr>
      <t>2019</t>
    </r>
    <r>
      <rPr>
        <sz val="9"/>
        <color theme="1"/>
        <rFont val="Simplified Arabic"/>
        <family val="1"/>
      </rPr>
      <t>. الكتاب الإحصائي التربوي السنوي للعام الدراسي 2019/2018. رام الله - فلسطين</t>
    </r>
  </si>
  <si>
    <r>
      <t>Source: Ministry of Education, 2019</t>
    </r>
    <r>
      <rPr>
        <sz val="9"/>
        <color theme="1"/>
        <rFont val="Arial"/>
        <family val="2"/>
        <scheme val="minor"/>
      </rPr>
      <t>. Education Statistical Yearbook for Scholastic Year 2018\2019. Ramallah - Palestine</t>
    </r>
  </si>
  <si>
    <t>معدلات الرسوب والتسرب حسب المنطقة والمرحلة والجنس، 2018/2017</t>
  </si>
  <si>
    <t>Repetition and Drop-out Rates by Region, Stage and Sex, 2017/2018</t>
  </si>
  <si>
    <r>
      <t>المصدر: وزارة التربية والتعليم، 2019.</t>
    </r>
    <r>
      <rPr>
        <sz val="8"/>
        <color theme="1"/>
        <rFont val="Simplified Arabic"/>
        <family val="1"/>
      </rPr>
      <t xml:space="preserve"> الكتاب الإحصائي التربوي السنوي للعام الدراسي 2019/2018. رام الله - فلسطين</t>
    </r>
  </si>
  <si>
    <t>أعداد معلمي المدارس حسب المنطقة والجهة المشرفة والجنس, 2019/2018</t>
  </si>
  <si>
    <r>
      <t xml:space="preserve">  </t>
    </r>
    <r>
      <rPr>
        <b/>
        <sz val="11"/>
        <color theme="1"/>
        <rFont val="Arial"/>
        <family val="2"/>
        <scheme val="minor"/>
      </rPr>
      <t>Number of Schools Teachers by Region, Supervising Authority and Sex, 2018/2019</t>
    </r>
  </si>
  <si>
    <t>معدل الطلبة لكل معلم في المدارس حسب المنطقة والجهة المشرفة، 2019/2018</t>
  </si>
  <si>
    <t>Average Number of Students Per Teacher in Schools by Region, Supervising Authority , 2018/2019</t>
  </si>
  <si>
    <t>مؤشرات مختارة للتعليم العام في مدارس محافظة القدس حسب المنطقة في العام الدراسي 2019/2018</t>
  </si>
  <si>
    <t>Selected Indicators of General Education in the Schools of Jerusalem Governorate by Region, 2018/2019</t>
  </si>
  <si>
    <t>مؤشرات مختارة حول مدارس المعارف والبلدية في القدس الشرقية في العام الدراسي 2019/2018</t>
  </si>
  <si>
    <t>Selected Indicators of the Israeli Municipality and Culture Commitee Schools in East Jerusalem, 2018\2019</t>
  </si>
  <si>
    <r>
      <t xml:space="preserve">  </t>
    </r>
    <r>
      <rPr>
        <b/>
        <sz val="11"/>
        <color theme="1"/>
        <rFont val="Simplified Arabic"/>
        <family val="1"/>
      </rPr>
      <t>أعداد الطلبة في المدارس حسب المنطقة والمرحلة والجنس، 2019/2018</t>
    </r>
  </si>
  <si>
    <t>Number of Students in Schools by Region, Stage and Sex, 2018/2019</t>
  </si>
  <si>
    <r>
      <t xml:space="preserve">  </t>
    </r>
    <r>
      <rPr>
        <b/>
        <sz val="11"/>
        <color theme="1"/>
        <rFont val="Simplified Arabic"/>
        <family val="1"/>
      </rPr>
      <t>أعداد الشعب في المدارس حسب المنطقة والجهة المشرفة والمرحلة، 2019/2018</t>
    </r>
  </si>
  <si>
    <t>Number of Classes in Schools by Region,Supervising Authority and Stage, 2018/2019</t>
  </si>
  <si>
    <t>أساسي</t>
  </si>
  <si>
    <t>ثانوي</t>
  </si>
  <si>
    <t>Governorate</t>
  </si>
  <si>
    <t>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</si>
</sst>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Arial"/>
      <family val="2"/>
      <scheme val="minor"/>
    </font>
    <font>
      <sz val="10"/>
      <color theme="1"/>
      <name val="Simplified Arabic"/>
      <family val="1"/>
    </font>
    <font>
      <b/>
      <sz val="11"/>
      <color theme="1"/>
      <name val="Arial"/>
      <family val="2"/>
      <scheme val="minor"/>
    </font>
    <font>
      <sz val="11"/>
      <color theme="1"/>
      <name val="Simplified Arabic"/>
      <family val="1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color theme="1"/>
      <name val="Simplified Arabic"/>
      <family val="1"/>
    </font>
    <font>
      <sz val="8"/>
      <color theme="1"/>
      <name val="Simplified Arabic"/>
      <family val="1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8"/>
      <color theme="1"/>
      <name val="Simplified Arabic"/>
      <family val="1"/>
    </font>
    <font>
      <b/>
      <sz val="8"/>
      <color theme="1"/>
      <name val="Arial"/>
      <family val="2"/>
      <scheme val="minor"/>
    </font>
    <font>
      <b/>
      <sz val="10"/>
      <color theme="1"/>
      <name val="Simplified Arabic"/>
      <family val="1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indexed="8"/>
      <name val="MS Sans Serif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7" fillId="0" borderId="0" applyNumberFormat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Continuous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6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right" vertical="center" wrapText="1" indent="1"/>
    </xf>
    <xf numFmtId="0" fontId="5" fillId="0" borderId="2" xfId="0" applyFont="1" applyFill="1" applyBorder="1" applyAlignment="1">
      <alignment horizontal="right" vertical="center" wrapText="1" indent="1"/>
    </xf>
    <xf numFmtId="0" fontId="4" fillId="0" borderId="3" xfId="0" applyFont="1" applyFill="1" applyBorder="1" applyAlignment="1">
      <alignment horizontal="right" vertical="center" wrapText="1" indent="1"/>
    </xf>
    <xf numFmtId="0" fontId="5" fillId="0" borderId="3" xfId="0" applyFont="1" applyFill="1" applyBorder="1" applyAlignment="1">
      <alignment horizontal="right" vertical="center" wrapText="1" indent="1"/>
    </xf>
    <xf numFmtId="0" fontId="4" fillId="0" borderId="5" xfId="0" applyFont="1" applyFill="1" applyBorder="1" applyAlignment="1">
      <alignment horizontal="right" vertical="center" wrapText="1" indent="1" readingOrder="2"/>
    </xf>
    <xf numFmtId="0" fontId="5" fillId="0" borderId="6" xfId="0" applyFont="1" applyBorder="1"/>
    <xf numFmtId="0" fontId="4" fillId="0" borderId="6" xfId="0" applyFont="1" applyFill="1" applyBorder="1" applyAlignment="1">
      <alignment vertical="center" wrapText="1" readingOrder="2"/>
    </xf>
    <xf numFmtId="0" fontId="6" fillId="0" borderId="7" xfId="0" applyFont="1" applyFill="1" applyBorder="1" applyAlignment="1">
      <alignment horizontal="left" vertical="center" wrapText="1" indent="1" readingOrder="2"/>
    </xf>
    <xf numFmtId="0" fontId="7" fillId="0" borderId="2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ill="1"/>
    <xf numFmtId="0" fontId="5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wrapText="1"/>
    </xf>
    <xf numFmtId="0" fontId="5" fillId="0" borderId="2" xfId="0" applyFont="1" applyFill="1" applyBorder="1" applyAlignment="1">
      <alignment horizontal="right" wrapText="1" indent="1" readingOrder="2"/>
    </xf>
    <xf numFmtId="0" fontId="4" fillId="0" borderId="1" xfId="0" applyFont="1" applyFill="1" applyBorder="1" applyAlignment="1">
      <alignment horizontal="right" wrapText="1" indent="1" readingOrder="2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 readingOrder="2"/>
    </xf>
    <xf numFmtId="0" fontId="4" fillId="0" borderId="5" xfId="0" applyFont="1" applyFill="1" applyBorder="1" applyAlignment="1">
      <alignment horizontal="right" wrapText="1" indent="1"/>
    </xf>
    <xf numFmtId="0" fontId="6" fillId="0" borderId="7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 indent="1"/>
    </xf>
    <xf numFmtId="0" fontId="0" fillId="0" borderId="0" xfId="0"/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/>
    <xf numFmtId="0" fontId="15" fillId="0" borderId="0" xfId="0" applyFont="1" applyAlignment="1">
      <alignment horizontal="center"/>
    </xf>
    <xf numFmtId="0" fontId="7" fillId="0" borderId="6" xfId="0" applyFont="1" applyFill="1" applyBorder="1"/>
    <xf numFmtId="0" fontId="4" fillId="0" borderId="1" xfId="0" applyFont="1" applyFill="1" applyBorder="1" applyAlignment="1">
      <alignment horizontal="center" vertical="center" wrapText="1" readingOrder="2"/>
    </xf>
    <xf numFmtId="0" fontId="5" fillId="0" borderId="1" xfId="0" applyFont="1" applyFill="1" applyBorder="1" applyAlignment="1">
      <alignment horizontal="center" vertical="center" wrapText="1" readingOrder="2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5" fillId="0" borderId="3" xfId="0" applyFont="1" applyFill="1" applyBorder="1" applyAlignment="1">
      <alignment horizontal="right" vertical="center" wrapText="1" indent="1" readingOrder="2"/>
    </xf>
    <xf numFmtId="0" fontId="14" fillId="0" borderId="0" xfId="0" applyFont="1" applyAlignment="1">
      <alignment wrapText="1"/>
    </xf>
    <xf numFmtId="0" fontId="0" fillId="2" borderId="0" xfId="0" applyFill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/>
    <xf numFmtId="0" fontId="7" fillId="0" borderId="2" xfId="0" applyFont="1" applyBorder="1"/>
    <xf numFmtId="0" fontId="5" fillId="0" borderId="2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2"/>
    </xf>
    <xf numFmtId="0" fontId="4" fillId="0" borderId="1" xfId="0" applyFont="1" applyBorder="1" applyAlignment="1">
      <alignment horizontal="right" indent="1"/>
    </xf>
    <xf numFmtId="0" fontId="4" fillId="0" borderId="9" xfId="0" applyFont="1" applyBorder="1" applyAlignment="1">
      <alignment horizontal="right" indent="1"/>
    </xf>
    <xf numFmtId="0" fontId="5" fillId="0" borderId="4" xfId="0" applyFont="1" applyBorder="1"/>
    <xf numFmtId="0" fontId="6" fillId="0" borderId="10" xfId="0" applyFont="1" applyBorder="1" applyAlignment="1">
      <alignment horizontal="left" inden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2" borderId="6" xfId="0" applyFill="1" applyBorder="1"/>
    <xf numFmtId="0" fontId="6" fillId="0" borderId="7" xfId="0" applyFont="1" applyBorder="1" applyAlignment="1">
      <alignment horizontal="center"/>
    </xf>
    <xf numFmtId="0" fontId="5" fillId="0" borderId="2" xfId="0" applyFont="1" applyBorder="1" applyAlignment="1">
      <alignment horizontal="right" indent="1"/>
    </xf>
    <xf numFmtId="0" fontId="5" fillId="0" borderId="3" xfId="0" applyFont="1" applyBorder="1" applyAlignment="1">
      <alignment horizontal="right" indent="1"/>
    </xf>
    <xf numFmtId="0" fontId="4" fillId="0" borderId="5" xfId="0" applyFont="1" applyBorder="1" applyAlignment="1">
      <alignment horizontal="right" indent="1"/>
    </xf>
    <xf numFmtId="0" fontId="4" fillId="0" borderId="2" xfId="0" applyFont="1" applyBorder="1" applyAlignment="1">
      <alignment horizontal="right" indent="1"/>
    </xf>
    <xf numFmtId="0" fontId="5" fillId="0" borderId="5" xfId="0" applyFont="1" applyBorder="1" applyAlignment="1">
      <alignment horizontal="right" indent="1"/>
    </xf>
    <xf numFmtId="0" fontId="6" fillId="0" borderId="7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indent="1"/>
    </xf>
    <xf numFmtId="0" fontId="7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2" fillId="2" borderId="6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indent="2"/>
    </xf>
    <xf numFmtId="0" fontId="1" fillId="0" borderId="4" xfId="0" applyFont="1" applyBorder="1" applyAlignment="1">
      <alignment wrapText="1" readingOrder="2"/>
    </xf>
    <xf numFmtId="0" fontId="16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12" fillId="0" borderId="0" xfId="0" applyFont="1" applyAlignment="1">
      <alignment wrapText="1"/>
    </xf>
    <xf numFmtId="0" fontId="7" fillId="0" borderId="2" xfId="0" applyFont="1" applyFill="1" applyBorder="1" applyAlignment="1">
      <alignment horizontal="left" vertical="center" wrapText="1" indent="1" readingOrder="1"/>
    </xf>
    <xf numFmtId="3" fontId="7" fillId="0" borderId="2" xfId="0" applyNumberFormat="1" applyFont="1" applyFill="1" applyBorder="1" applyAlignment="1">
      <alignment horizontal="left" vertical="center" wrapText="1" indent="1" readingOrder="2"/>
    </xf>
    <xf numFmtId="3" fontId="7" fillId="0" borderId="3" xfId="0" applyNumberFormat="1" applyFont="1" applyFill="1" applyBorder="1" applyAlignment="1">
      <alignment horizontal="left" vertical="center" wrapText="1" indent="1" readingOrder="2"/>
    </xf>
    <xf numFmtId="0" fontId="10" fillId="0" borderId="0" xfId="0" applyFont="1" applyAlignment="1">
      <alignment vertical="center" wrapText="1"/>
    </xf>
    <xf numFmtId="0" fontId="7" fillId="0" borderId="2" xfId="0" applyFont="1" applyFill="1" applyBorder="1" applyAlignment="1">
      <alignment horizontal="left" vertical="center" wrapText="1" indent="1" readingOrder="2"/>
    </xf>
    <xf numFmtId="0" fontId="6" fillId="0" borderId="2" xfId="0" applyFont="1" applyFill="1" applyBorder="1" applyAlignment="1">
      <alignment horizontal="left" vertical="center" wrapText="1" indent="1" readingOrder="2"/>
    </xf>
    <xf numFmtId="0" fontId="7" fillId="0" borderId="3" xfId="0" applyFont="1" applyFill="1" applyBorder="1" applyAlignment="1">
      <alignment horizontal="left" vertical="center" wrapText="1" indent="1" readingOrder="2"/>
    </xf>
    <xf numFmtId="0" fontId="6" fillId="0" borderId="2" xfId="0" applyFont="1" applyFill="1" applyBorder="1" applyAlignment="1">
      <alignment horizontal="left" vertical="center" wrapText="1" indent="1" readingOrder="1"/>
    </xf>
    <xf numFmtId="0" fontId="7" fillId="0" borderId="3" xfId="0" applyFont="1" applyFill="1" applyBorder="1" applyAlignment="1">
      <alignment horizontal="left" vertical="center" wrapText="1" indent="1" readingOrder="1"/>
    </xf>
    <xf numFmtId="164" fontId="6" fillId="0" borderId="2" xfId="0" applyNumberFormat="1" applyFont="1" applyFill="1" applyBorder="1" applyAlignment="1">
      <alignment horizontal="left" vertical="center" wrapText="1" indent="1" readingOrder="2"/>
    </xf>
    <xf numFmtId="164" fontId="7" fillId="0" borderId="2" xfId="0" applyNumberFormat="1" applyFont="1" applyFill="1" applyBorder="1" applyAlignment="1">
      <alignment horizontal="left" vertical="center" wrapText="1" indent="1" readingOrder="2"/>
    </xf>
    <xf numFmtId="164" fontId="7" fillId="0" borderId="2" xfId="0" applyNumberFormat="1" applyFont="1" applyFill="1" applyBorder="1" applyAlignment="1">
      <alignment horizontal="right" vertical="center" wrapText="1" indent="1" readingOrder="2"/>
    </xf>
    <xf numFmtId="164" fontId="6" fillId="0" borderId="2" xfId="0" applyNumberFormat="1" applyFont="1" applyBorder="1"/>
    <xf numFmtId="164" fontId="7" fillId="0" borderId="2" xfId="0" applyNumberFormat="1" applyFont="1" applyBorder="1"/>
    <xf numFmtId="164" fontId="7" fillId="0" borderId="3" xfId="0" applyNumberFormat="1" applyFont="1" applyBorder="1"/>
    <xf numFmtId="0" fontId="6" fillId="0" borderId="2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right" vertical="center" indent="1"/>
    </xf>
    <xf numFmtId="164" fontId="6" fillId="0" borderId="2" xfId="0" applyNumberFormat="1" applyFont="1" applyBorder="1" applyAlignment="1">
      <alignment horizontal="right" vertical="center" indent="1"/>
    </xf>
    <xf numFmtId="164" fontId="7" fillId="0" borderId="2" xfId="0" applyNumberFormat="1" applyFont="1" applyBorder="1" applyAlignment="1">
      <alignment horizontal="right" vertical="center" indent="1"/>
    </xf>
    <xf numFmtId="164" fontId="6" fillId="0" borderId="3" xfId="0" applyNumberFormat="1" applyFont="1" applyBorder="1" applyAlignment="1">
      <alignment horizontal="right" vertical="center" indent="1"/>
    </xf>
    <xf numFmtId="164" fontId="7" fillId="0" borderId="3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indent="1"/>
    </xf>
    <xf numFmtId="0" fontId="6" fillId="0" borderId="2" xfId="0" applyFont="1" applyBorder="1" applyAlignment="1">
      <alignment horizontal="right" indent="1"/>
    </xf>
    <xf numFmtId="0" fontId="7" fillId="0" borderId="2" xfId="0" applyFont="1" applyBorder="1" applyAlignment="1">
      <alignment horizontal="right" indent="1"/>
    </xf>
    <xf numFmtId="0" fontId="7" fillId="0" borderId="3" xfId="0" applyFont="1" applyBorder="1" applyAlignment="1">
      <alignment horizontal="right" indent="1"/>
    </xf>
    <xf numFmtId="164" fontId="7" fillId="0" borderId="2" xfId="0" applyNumberFormat="1" applyFont="1" applyBorder="1" applyAlignment="1">
      <alignment horizontal="right" indent="1"/>
    </xf>
    <xf numFmtId="0" fontId="6" fillId="0" borderId="3" xfId="0" applyFont="1" applyBorder="1" applyAlignment="1">
      <alignment horizontal="right" indent="1"/>
    </xf>
    <xf numFmtId="3" fontId="7" fillId="0" borderId="2" xfId="0" applyNumberFormat="1" applyFont="1" applyFill="1" applyBorder="1" applyAlignment="1">
      <alignment horizontal="center" vertical="center" wrapText="1" readingOrder="2"/>
    </xf>
    <xf numFmtId="0" fontId="6" fillId="0" borderId="2" xfId="0" applyFont="1" applyFill="1" applyBorder="1" applyAlignment="1">
      <alignment horizontal="center" vertical="center" wrapText="1" readingOrder="1"/>
    </xf>
    <xf numFmtId="3" fontId="6" fillId="0" borderId="2" xfId="0" applyNumberFormat="1" applyFont="1" applyFill="1" applyBorder="1" applyAlignment="1">
      <alignment horizontal="center" vertical="center" wrapText="1" readingOrder="2"/>
    </xf>
    <xf numFmtId="3" fontId="6" fillId="0" borderId="3" xfId="0" applyNumberFormat="1" applyFont="1" applyFill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left" vertical="center" wrapText="1" indent="1" readingOrder="2"/>
    </xf>
    <xf numFmtId="3" fontId="7" fillId="0" borderId="2" xfId="0" applyNumberFormat="1" applyFont="1" applyBorder="1" applyAlignment="1">
      <alignment horizontal="right" vertical="center" indent="1"/>
    </xf>
    <xf numFmtId="3" fontId="6" fillId="0" borderId="2" xfId="0" applyNumberFormat="1" applyFont="1" applyBorder="1" applyAlignment="1">
      <alignment horizontal="right" vertical="center" indent="1"/>
    </xf>
    <xf numFmtId="3" fontId="6" fillId="0" borderId="3" xfId="0" applyNumberFormat="1" applyFont="1" applyBorder="1" applyAlignment="1">
      <alignment horizontal="right" vertical="center" indent="1"/>
    </xf>
    <xf numFmtId="3" fontId="7" fillId="0" borderId="3" xfId="0" applyNumberFormat="1" applyFont="1" applyBorder="1" applyAlignment="1">
      <alignment horizontal="right" vertical="center" indent="1"/>
    </xf>
    <xf numFmtId="0" fontId="7" fillId="0" borderId="3" xfId="0" applyFont="1" applyBorder="1"/>
    <xf numFmtId="3" fontId="7" fillId="0" borderId="2" xfId="0" applyNumberFormat="1" applyFont="1" applyBorder="1" applyAlignment="1">
      <alignment horizontal="right" indent="1"/>
    </xf>
    <xf numFmtId="0" fontId="11" fillId="0" borderId="4" xfId="0" applyFont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10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9" fillId="0" borderId="4" xfId="0" applyFont="1" applyBorder="1" applyAlignment="1">
      <alignment horizontal="right" vertical="center" indent="1" readingOrder="2"/>
    </xf>
    <xf numFmtId="0" fontId="0" fillId="0" borderId="4" xfId="0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right" wrapText="1" indent="1"/>
    </xf>
    <xf numFmtId="0" fontId="9" fillId="0" borderId="4" xfId="0" applyFont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right" indent="1" readingOrder="1"/>
    </xf>
    <xf numFmtId="0" fontId="9" fillId="0" borderId="0" xfId="0" applyFont="1" applyAlignment="1">
      <alignment horizontal="right" wrapText="1" indent="1" readingOrder="2"/>
    </xf>
    <xf numFmtId="0" fontId="10" fillId="0" borderId="4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indent="1"/>
    </xf>
    <xf numFmtId="0" fontId="4" fillId="0" borderId="0" xfId="0" applyFont="1" applyAlignment="1">
      <alignment horizontal="right" wrapText="1" indent="1"/>
    </xf>
    <xf numFmtId="0" fontId="6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 wrapText="1" indent="1"/>
    </xf>
    <xf numFmtId="0" fontId="12" fillId="0" borderId="0" xfId="0" applyFont="1" applyAlignment="1">
      <alignment horizontal="right" vertical="center" wrapText="1" inden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 indent="1"/>
    </xf>
    <xf numFmtId="0" fontId="9" fillId="0" borderId="0" xfId="0" applyFont="1" applyBorder="1" applyAlignment="1">
      <alignment horizontal="righ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4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distributed" wrapText="1" indent="1" readingOrder="2"/>
    </xf>
    <xf numFmtId="0" fontId="12" fillId="0" borderId="0" xfId="0" applyFont="1" applyAlignment="1">
      <alignment horizontal="right" wrapText="1" inden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rightToLeft="1" view="pageBreakPreview" zoomScaleNormal="100" zoomScaleSheetLayoutView="100" workbookViewId="0">
      <selection activeCell="J23" sqref="J23"/>
    </sheetView>
  </sheetViews>
  <sheetFormatPr defaultRowHeight="14.25"/>
  <cols>
    <col min="2" max="2" width="10.75" customWidth="1"/>
    <col min="3" max="3" width="11.375" customWidth="1"/>
    <col min="4" max="4" width="11.125" customWidth="1"/>
    <col min="5" max="5" width="11.875" customWidth="1"/>
    <col min="6" max="7" width="13.375" customWidth="1"/>
    <col min="8" max="8" width="15.625" customWidth="1"/>
  </cols>
  <sheetData>
    <row r="1" spans="1:8" ht="23.25">
      <c r="A1" s="9" t="s">
        <v>123</v>
      </c>
      <c r="B1" s="9"/>
      <c r="C1" s="9"/>
      <c r="D1" s="9"/>
      <c r="E1" s="9"/>
      <c r="F1" s="9"/>
      <c r="G1" s="9"/>
      <c r="H1" s="9"/>
    </row>
    <row r="2" spans="1:8" ht="15">
      <c r="A2" s="10" t="s">
        <v>124</v>
      </c>
      <c r="B2" s="11"/>
      <c r="C2" s="11"/>
      <c r="D2" s="11"/>
      <c r="E2" s="11"/>
      <c r="F2" s="11"/>
      <c r="G2" s="11"/>
      <c r="H2" s="11"/>
    </row>
    <row r="3" spans="1:8" ht="6" customHeight="1">
      <c r="A3" s="149"/>
      <c r="B3" s="149"/>
      <c r="C3" s="149"/>
      <c r="D3" s="149"/>
      <c r="E3" s="149"/>
      <c r="F3" s="149"/>
      <c r="G3" s="1"/>
    </row>
    <row r="4" spans="1:8" s="3" customFormat="1" ht="15.95" customHeight="1">
      <c r="A4" s="150" t="s">
        <v>0</v>
      </c>
      <c r="B4" s="150" t="s">
        <v>1</v>
      </c>
      <c r="C4" s="24" t="s">
        <v>3</v>
      </c>
      <c r="D4" s="25"/>
      <c r="E4" s="26"/>
      <c r="F4" s="27" t="s">
        <v>18</v>
      </c>
      <c r="G4" s="153" t="s">
        <v>17</v>
      </c>
      <c r="H4" s="153" t="s">
        <v>13</v>
      </c>
    </row>
    <row r="5" spans="1:8" s="3" customFormat="1" ht="15.95" customHeight="1">
      <c r="A5" s="151"/>
      <c r="B5" s="151"/>
      <c r="C5" s="7" t="s">
        <v>2</v>
      </c>
      <c r="D5" s="8" t="s">
        <v>4</v>
      </c>
      <c r="E5" s="8" t="s">
        <v>5</v>
      </c>
      <c r="F5" s="8" t="s">
        <v>6</v>
      </c>
      <c r="G5" s="154"/>
      <c r="H5" s="154"/>
    </row>
    <row r="6" spans="1:8" s="3" customFormat="1" ht="15.95" customHeight="1">
      <c r="A6" s="152"/>
      <c r="B6" s="152"/>
      <c r="C6" s="5" t="s">
        <v>19</v>
      </c>
      <c r="D6" s="6" t="s">
        <v>14</v>
      </c>
      <c r="E6" s="6" t="s">
        <v>15</v>
      </c>
      <c r="F6" s="6" t="s">
        <v>16</v>
      </c>
      <c r="G6" s="155"/>
      <c r="H6" s="155"/>
    </row>
    <row r="7" spans="1:8" s="3" customFormat="1" ht="15.95" customHeight="1">
      <c r="A7" s="20" t="s">
        <v>7</v>
      </c>
      <c r="B7" s="20" t="s">
        <v>2</v>
      </c>
      <c r="C7" s="106">
        <f>SUM(D7:F7)</f>
        <v>3037</v>
      </c>
      <c r="D7" s="106">
        <f>D10+D13</f>
        <v>1067</v>
      </c>
      <c r="E7" s="106">
        <f t="shared" ref="E7:F7" si="0">E10+E13</f>
        <v>980</v>
      </c>
      <c r="F7" s="106">
        <f t="shared" si="0"/>
        <v>990</v>
      </c>
      <c r="G7" s="17" t="s">
        <v>19</v>
      </c>
      <c r="H7" s="14" t="s">
        <v>20</v>
      </c>
    </row>
    <row r="8" spans="1:8" s="3" customFormat="1" ht="15.95" customHeight="1">
      <c r="A8" s="20"/>
      <c r="B8" s="20" t="s">
        <v>8</v>
      </c>
      <c r="C8" s="106">
        <f t="shared" ref="C8:C15" si="1">SUM(D8:F8)</f>
        <v>1820</v>
      </c>
      <c r="D8" s="106">
        <f>D11+D14</f>
        <v>639</v>
      </c>
      <c r="E8" s="106">
        <f t="shared" ref="E8:F8" si="2">E11+E14</f>
        <v>474</v>
      </c>
      <c r="F8" s="106">
        <f t="shared" si="2"/>
        <v>707</v>
      </c>
      <c r="G8" s="17" t="s">
        <v>23</v>
      </c>
      <c r="H8" s="14"/>
    </row>
    <row r="9" spans="1:8" s="3" customFormat="1" ht="15.95" customHeight="1">
      <c r="A9" s="20"/>
      <c r="B9" s="20" t="s">
        <v>9</v>
      </c>
      <c r="C9" s="106">
        <f t="shared" si="1"/>
        <v>1217</v>
      </c>
      <c r="D9" s="106">
        <f>D12+D15</f>
        <v>428</v>
      </c>
      <c r="E9" s="106">
        <f t="shared" ref="E9:F9" si="3">E12+E15</f>
        <v>506</v>
      </c>
      <c r="F9" s="106">
        <f t="shared" si="3"/>
        <v>283</v>
      </c>
      <c r="G9" s="17" t="s">
        <v>25</v>
      </c>
      <c r="H9" s="14"/>
    </row>
    <row r="10" spans="1:8" s="3" customFormat="1" ht="15.95" customHeight="1">
      <c r="A10" s="20" t="s">
        <v>10</v>
      </c>
      <c r="B10" s="20" t="s">
        <v>2</v>
      </c>
      <c r="C10" s="106">
        <f t="shared" si="1"/>
        <v>2300</v>
      </c>
      <c r="D10" s="106">
        <f>D11+D12</f>
        <v>759</v>
      </c>
      <c r="E10" s="106">
        <f t="shared" ref="E10:F10" si="4">E11+E12</f>
        <v>741</v>
      </c>
      <c r="F10" s="106">
        <f t="shared" si="4"/>
        <v>800</v>
      </c>
      <c r="G10" s="17" t="s">
        <v>19</v>
      </c>
      <c r="H10" s="14" t="s">
        <v>21</v>
      </c>
    </row>
    <row r="11" spans="1:8" s="3" customFormat="1" ht="15.95" customHeight="1">
      <c r="A11" s="21"/>
      <c r="B11" s="21" t="s">
        <v>8</v>
      </c>
      <c r="C11" s="105">
        <f t="shared" si="1"/>
        <v>1296</v>
      </c>
      <c r="D11" s="105">
        <v>422</v>
      </c>
      <c r="E11" s="105">
        <v>338</v>
      </c>
      <c r="F11" s="105">
        <v>536</v>
      </c>
      <c r="G11" s="18" t="s">
        <v>23</v>
      </c>
      <c r="H11" s="15"/>
    </row>
    <row r="12" spans="1:8" s="3" customFormat="1" ht="15.95" customHeight="1">
      <c r="A12" s="21"/>
      <c r="B12" s="21" t="s">
        <v>9</v>
      </c>
      <c r="C12" s="105">
        <f t="shared" si="1"/>
        <v>1004</v>
      </c>
      <c r="D12" s="105">
        <v>337</v>
      </c>
      <c r="E12" s="105">
        <v>403</v>
      </c>
      <c r="F12" s="105">
        <v>264</v>
      </c>
      <c r="G12" s="18" t="s">
        <v>25</v>
      </c>
      <c r="H12" s="15"/>
    </row>
    <row r="13" spans="1:8" s="3" customFormat="1" ht="15.95" customHeight="1">
      <c r="A13" s="20" t="s">
        <v>11</v>
      </c>
      <c r="B13" s="20" t="s">
        <v>2</v>
      </c>
      <c r="C13" s="106">
        <f t="shared" si="1"/>
        <v>737</v>
      </c>
      <c r="D13" s="106">
        <f>D14+D15</f>
        <v>308</v>
      </c>
      <c r="E13" s="106">
        <f t="shared" ref="E13:F13" si="5">E14+E15</f>
        <v>239</v>
      </c>
      <c r="F13" s="106">
        <f t="shared" si="5"/>
        <v>190</v>
      </c>
      <c r="G13" s="17" t="s">
        <v>19</v>
      </c>
      <c r="H13" s="14" t="s">
        <v>22</v>
      </c>
    </row>
    <row r="14" spans="1:8" s="3" customFormat="1" ht="15.95" customHeight="1">
      <c r="A14" s="20"/>
      <c r="B14" s="21" t="s">
        <v>8</v>
      </c>
      <c r="C14" s="105">
        <f t="shared" si="1"/>
        <v>524</v>
      </c>
      <c r="D14" s="105">
        <v>217</v>
      </c>
      <c r="E14" s="105">
        <v>136</v>
      </c>
      <c r="F14" s="105">
        <v>171</v>
      </c>
      <c r="G14" s="18" t="s">
        <v>23</v>
      </c>
      <c r="H14" s="15"/>
    </row>
    <row r="15" spans="1:8" s="3" customFormat="1" ht="15.95" customHeight="1">
      <c r="A15" s="22"/>
      <c r="B15" s="23" t="s">
        <v>9</v>
      </c>
      <c r="C15" s="107">
        <f t="shared" si="1"/>
        <v>213</v>
      </c>
      <c r="D15" s="107">
        <v>91</v>
      </c>
      <c r="E15" s="107">
        <v>103</v>
      </c>
      <c r="F15" s="107">
        <v>19</v>
      </c>
      <c r="G15" s="19" t="s">
        <v>25</v>
      </c>
      <c r="H15" s="16"/>
    </row>
    <row r="16" spans="1:8" s="3" customFormat="1" ht="24.75" customHeight="1">
      <c r="A16" s="147" t="s">
        <v>12</v>
      </c>
      <c r="B16" s="148"/>
      <c r="C16" s="148"/>
      <c r="D16" s="148"/>
      <c r="E16" s="142" t="s">
        <v>26</v>
      </c>
      <c r="F16" s="142"/>
      <c r="G16" s="142"/>
      <c r="H16" s="142"/>
    </row>
    <row r="17" spans="1:8" s="3" customFormat="1" ht="15.95" customHeight="1">
      <c r="A17" s="43" t="s">
        <v>40</v>
      </c>
      <c r="B17" s="13"/>
      <c r="C17" s="13"/>
      <c r="D17" s="13"/>
      <c r="E17" s="145" t="s">
        <v>27</v>
      </c>
      <c r="F17" s="145"/>
      <c r="G17" s="145"/>
      <c r="H17" s="145"/>
    </row>
    <row r="18" spans="1:8" s="3" customFormat="1" ht="36.75" customHeight="1">
      <c r="A18" s="143" t="s">
        <v>125</v>
      </c>
      <c r="B18" s="144"/>
      <c r="C18" s="144"/>
      <c r="D18" s="144"/>
      <c r="E18" s="146" t="s">
        <v>126</v>
      </c>
      <c r="F18" s="146"/>
      <c r="G18" s="146"/>
      <c r="H18" s="146"/>
    </row>
  </sheetData>
  <mergeCells count="10">
    <mergeCell ref="A3:F3"/>
    <mergeCell ref="A4:A6"/>
    <mergeCell ref="B4:B6"/>
    <mergeCell ref="H4:H6"/>
    <mergeCell ref="G4:G6"/>
    <mergeCell ref="E16:H16"/>
    <mergeCell ref="A18:D18"/>
    <mergeCell ref="E17:H17"/>
    <mergeCell ref="E18:H18"/>
    <mergeCell ref="A16:D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E47"/>
  <sheetViews>
    <sheetView rightToLeft="1" view="pageBreakPreview" zoomScaleNormal="100" zoomScaleSheetLayoutView="100" workbookViewId="0">
      <selection activeCell="C27" sqref="C27"/>
    </sheetView>
  </sheetViews>
  <sheetFormatPr defaultRowHeight="14.25"/>
  <cols>
    <col min="1" max="1" width="25.5" customWidth="1"/>
    <col min="2" max="3" width="14" customWidth="1"/>
    <col min="4" max="4" width="14.125" customWidth="1"/>
    <col min="5" max="5" width="32.75" customWidth="1"/>
  </cols>
  <sheetData>
    <row r="1" spans="1:5" ht="23.25">
      <c r="A1" s="9" t="s">
        <v>145</v>
      </c>
      <c r="B1" s="11"/>
      <c r="C1" s="11"/>
      <c r="D1" s="11"/>
      <c r="E1" s="11"/>
    </row>
    <row r="2" spans="1:5" s="47" customFormat="1" ht="21">
      <c r="A2" s="83" t="s">
        <v>75</v>
      </c>
      <c r="B2" s="71"/>
      <c r="C2" s="71"/>
      <c r="D2" s="71"/>
      <c r="E2" s="71"/>
    </row>
    <row r="3" spans="1:5" ht="18" customHeight="1">
      <c r="A3" s="10" t="s">
        <v>146</v>
      </c>
      <c r="B3" s="10"/>
      <c r="C3" s="10"/>
      <c r="D3" s="10"/>
      <c r="E3" s="10"/>
    </row>
    <row r="4" spans="1:5" s="47" customFormat="1" ht="19.5" customHeight="1">
      <c r="A4" s="94" t="s">
        <v>98</v>
      </c>
      <c r="B4" s="95"/>
      <c r="C4" s="95"/>
      <c r="D4" s="95"/>
      <c r="E4" s="95"/>
    </row>
    <row r="5" spans="1:5" ht="6" customHeight="1">
      <c r="A5" s="45"/>
    </row>
    <row r="6" spans="1:5" s="85" customFormat="1" ht="15.95" customHeight="1">
      <c r="A6" s="181" t="s">
        <v>41</v>
      </c>
      <c r="B6" s="81" t="s">
        <v>0</v>
      </c>
      <c r="C6" s="84"/>
      <c r="D6" s="79" t="s">
        <v>13</v>
      </c>
      <c r="E6" s="182" t="s">
        <v>57</v>
      </c>
    </row>
    <row r="7" spans="1:5" s="85" customFormat="1" ht="15.95" customHeight="1">
      <c r="A7" s="181"/>
      <c r="B7" s="86" t="s">
        <v>111</v>
      </c>
      <c r="C7" s="82" t="s">
        <v>76</v>
      </c>
      <c r="D7" s="82" t="s">
        <v>77</v>
      </c>
      <c r="E7" s="182"/>
    </row>
    <row r="8" spans="1:5" s="85" customFormat="1" ht="15.95" customHeight="1">
      <c r="A8" s="59" t="s">
        <v>78</v>
      </c>
      <c r="B8" s="87"/>
      <c r="C8" s="87"/>
      <c r="D8" s="87"/>
      <c r="E8" s="87" t="s">
        <v>99</v>
      </c>
    </row>
    <row r="9" spans="1:5" s="85" customFormat="1" ht="15.95" customHeight="1">
      <c r="A9" s="59" t="s">
        <v>2</v>
      </c>
      <c r="B9" s="116">
        <f>B11+B12+B13</f>
        <v>258</v>
      </c>
      <c r="C9" s="116">
        <f t="shared" ref="C9:D9" si="0">C11+C12+C13</f>
        <v>108</v>
      </c>
      <c r="D9" s="116">
        <f t="shared" si="0"/>
        <v>150</v>
      </c>
      <c r="E9" s="87" t="s">
        <v>19</v>
      </c>
    </row>
    <row r="10" spans="1:5" s="85" customFormat="1" ht="15.95" customHeight="1">
      <c r="A10" s="62" t="s">
        <v>79</v>
      </c>
      <c r="B10" s="116"/>
      <c r="C10" s="117"/>
      <c r="D10" s="117"/>
      <c r="E10" s="88" t="s">
        <v>63</v>
      </c>
    </row>
    <row r="11" spans="1:5" s="85" customFormat="1" ht="15.95" customHeight="1">
      <c r="A11" s="63" t="s">
        <v>48</v>
      </c>
      <c r="B11" s="116">
        <f>C11+D11</f>
        <v>126</v>
      </c>
      <c r="C11" s="117">
        <v>38</v>
      </c>
      <c r="D11" s="117">
        <v>88</v>
      </c>
      <c r="E11" s="88" t="s">
        <v>64</v>
      </c>
    </row>
    <row r="12" spans="1:5" s="85" customFormat="1" ht="15.95" customHeight="1">
      <c r="A12" s="63" t="s">
        <v>80</v>
      </c>
      <c r="B12" s="116">
        <f>C12+D12</f>
        <v>15</v>
      </c>
      <c r="C12" s="117">
        <v>6</v>
      </c>
      <c r="D12" s="117">
        <v>9</v>
      </c>
      <c r="E12" s="88" t="s">
        <v>100</v>
      </c>
    </row>
    <row r="13" spans="1:5" s="85" customFormat="1" ht="15.95" customHeight="1">
      <c r="A13" s="63" t="s">
        <v>81</v>
      </c>
      <c r="B13" s="116">
        <f>C13+D13</f>
        <v>117</v>
      </c>
      <c r="C13" s="117">
        <v>64</v>
      </c>
      <c r="D13" s="117">
        <v>53</v>
      </c>
      <c r="E13" s="88" t="s">
        <v>65</v>
      </c>
    </row>
    <row r="14" spans="1:5" s="85" customFormat="1" ht="15.95" customHeight="1">
      <c r="A14" s="59" t="s">
        <v>82</v>
      </c>
      <c r="B14" s="116"/>
      <c r="C14" s="116"/>
      <c r="D14" s="116"/>
      <c r="E14" s="87" t="s">
        <v>101</v>
      </c>
    </row>
    <row r="15" spans="1:5" s="85" customFormat="1" ht="15.95" customHeight="1">
      <c r="A15" s="59" t="s">
        <v>2</v>
      </c>
      <c r="B15" s="137">
        <f>B17+B18</f>
        <v>70840</v>
      </c>
      <c r="C15" s="137">
        <f t="shared" ref="C15:D15" si="1">C17+C18</f>
        <v>31048</v>
      </c>
      <c r="D15" s="137">
        <f t="shared" si="1"/>
        <v>39792</v>
      </c>
      <c r="E15" s="87" t="s">
        <v>19</v>
      </c>
    </row>
    <row r="16" spans="1:5" s="85" customFormat="1" ht="15.95" customHeight="1">
      <c r="A16" s="62" t="s">
        <v>83</v>
      </c>
      <c r="B16" s="116"/>
      <c r="C16" s="117"/>
      <c r="D16" s="117"/>
      <c r="E16" s="88" t="s">
        <v>102</v>
      </c>
    </row>
    <row r="17" spans="1:5" s="85" customFormat="1" ht="15.95" customHeight="1">
      <c r="A17" s="63" t="s">
        <v>44</v>
      </c>
      <c r="B17" s="137">
        <f>C17+D17</f>
        <v>34146</v>
      </c>
      <c r="C17" s="136">
        <v>14624</v>
      </c>
      <c r="D17" s="136">
        <v>19522</v>
      </c>
      <c r="E17" s="88" t="s">
        <v>60</v>
      </c>
    </row>
    <row r="18" spans="1:5" s="85" customFormat="1" ht="15.95" customHeight="1">
      <c r="A18" s="63" t="s">
        <v>84</v>
      </c>
      <c r="B18" s="137">
        <f>C18+D18</f>
        <v>36694</v>
      </c>
      <c r="C18" s="136">
        <v>16424</v>
      </c>
      <c r="D18" s="136">
        <v>20270</v>
      </c>
      <c r="E18" s="88" t="s">
        <v>61</v>
      </c>
    </row>
    <row r="19" spans="1:5" s="85" customFormat="1" ht="15.95" customHeight="1">
      <c r="A19" s="62" t="s">
        <v>79</v>
      </c>
      <c r="B19" s="116"/>
      <c r="C19" s="117"/>
      <c r="D19" s="117"/>
      <c r="E19" s="88" t="s">
        <v>63</v>
      </c>
    </row>
    <row r="20" spans="1:5" s="85" customFormat="1" ht="15.95" customHeight="1">
      <c r="A20" s="63" t="s">
        <v>85</v>
      </c>
      <c r="B20" s="137">
        <f>C20+D20</f>
        <v>30372</v>
      </c>
      <c r="C20" s="136">
        <v>7796</v>
      </c>
      <c r="D20" s="136">
        <v>22576</v>
      </c>
      <c r="E20" s="88" t="s">
        <v>64</v>
      </c>
    </row>
    <row r="21" spans="1:5" s="85" customFormat="1" ht="15.95" customHeight="1">
      <c r="A21" s="63" t="s">
        <v>81</v>
      </c>
      <c r="B21" s="137">
        <f t="shared" ref="B21:B22" si="2">C21+D21</f>
        <v>4895</v>
      </c>
      <c r="C21" s="136">
        <v>1052</v>
      </c>
      <c r="D21" s="136">
        <v>3843</v>
      </c>
      <c r="E21" s="88" t="s">
        <v>100</v>
      </c>
    </row>
    <row r="22" spans="1:5" s="85" customFormat="1" ht="15.95" customHeight="1">
      <c r="A22" s="63" t="s">
        <v>86</v>
      </c>
      <c r="B22" s="137">
        <f t="shared" si="2"/>
        <v>35573</v>
      </c>
      <c r="C22" s="136">
        <v>22200</v>
      </c>
      <c r="D22" s="136">
        <v>13373</v>
      </c>
      <c r="E22" s="88" t="s">
        <v>65</v>
      </c>
    </row>
    <row r="23" spans="1:5" s="85" customFormat="1" ht="15.95" customHeight="1">
      <c r="A23" s="59" t="s">
        <v>52</v>
      </c>
      <c r="B23" s="116"/>
      <c r="C23" s="116"/>
      <c r="D23" s="116"/>
      <c r="E23" s="87" t="s">
        <v>103</v>
      </c>
    </row>
    <row r="24" spans="1:5" s="85" customFormat="1" ht="15.95" customHeight="1">
      <c r="A24" s="59" t="s">
        <v>87</v>
      </c>
      <c r="B24" s="137">
        <f>B26+B27+B28</f>
        <v>3086</v>
      </c>
      <c r="C24" s="137">
        <f t="shared" ref="C24:D24" si="3">C26+C27+C28</f>
        <v>1401</v>
      </c>
      <c r="D24" s="137">
        <f t="shared" si="3"/>
        <v>1685</v>
      </c>
      <c r="E24" s="87" t="s">
        <v>19</v>
      </c>
    </row>
    <row r="25" spans="1:5" s="85" customFormat="1" ht="15.95" customHeight="1">
      <c r="A25" s="62" t="s">
        <v>43</v>
      </c>
      <c r="B25" s="116"/>
      <c r="C25" s="117"/>
      <c r="D25" s="117"/>
      <c r="E25" s="88" t="s">
        <v>59</v>
      </c>
    </row>
    <row r="26" spans="1:5" s="85" customFormat="1" ht="15.95" customHeight="1">
      <c r="A26" s="63" t="s">
        <v>88</v>
      </c>
      <c r="B26" s="137">
        <f>C26+D26</f>
        <v>891</v>
      </c>
      <c r="C26" s="117">
        <v>368</v>
      </c>
      <c r="D26" s="117">
        <v>523</v>
      </c>
      <c r="E26" s="88" t="s">
        <v>60</v>
      </c>
    </row>
    <row r="27" spans="1:5" s="85" customFormat="1" ht="15.95" customHeight="1">
      <c r="A27" s="63" t="s">
        <v>89</v>
      </c>
      <c r="B27" s="137">
        <f t="shared" ref="B27:B28" si="4">C27+D27</f>
        <v>1118</v>
      </c>
      <c r="C27" s="117">
        <v>530</v>
      </c>
      <c r="D27" s="117">
        <v>588</v>
      </c>
      <c r="E27" s="88" t="s">
        <v>61</v>
      </c>
    </row>
    <row r="28" spans="1:5" s="85" customFormat="1" ht="15.95" customHeight="1">
      <c r="A28" s="63" t="s">
        <v>46</v>
      </c>
      <c r="B28" s="137">
        <f t="shared" si="4"/>
        <v>1077</v>
      </c>
      <c r="C28" s="117">
        <v>503</v>
      </c>
      <c r="D28" s="117">
        <v>574</v>
      </c>
      <c r="E28" s="88" t="s">
        <v>62</v>
      </c>
    </row>
    <row r="29" spans="1:5" s="85" customFormat="1" ht="15.95" customHeight="1">
      <c r="A29" s="62" t="s">
        <v>90</v>
      </c>
      <c r="B29" s="116"/>
      <c r="C29" s="117"/>
      <c r="D29" s="117"/>
      <c r="E29" s="88" t="s">
        <v>63</v>
      </c>
    </row>
    <row r="30" spans="1:5" s="85" customFormat="1" ht="15.95" customHeight="1">
      <c r="A30" s="63" t="s">
        <v>85</v>
      </c>
      <c r="B30" s="137">
        <f>C30+D30</f>
        <v>1365</v>
      </c>
      <c r="C30" s="117">
        <v>401</v>
      </c>
      <c r="D30" s="117">
        <v>964</v>
      </c>
      <c r="E30" s="88" t="s">
        <v>64</v>
      </c>
    </row>
    <row r="31" spans="1:5" s="85" customFormat="1" ht="15.95" customHeight="1">
      <c r="A31" s="63" t="s">
        <v>80</v>
      </c>
      <c r="B31" s="137">
        <f t="shared" ref="B31:B32" si="5">C31+D31</f>
        <v>163</v>
      </c>
      <c r="C31" s="117">
        <v>52</v>
      </c>
      <c r="D31" s="117">
        <v>111</v>
      </c>
      <c r="E31" s="88" t="s">
        <v>110</v>
      </c>
    </row>
    <row r="32" spans="1:5" s="85" customFormat="1" ht="15.95" customHeight="1">
      <c r="A32" s="63" t="s">
        <v>91</v>
      </c>
      <c r="B32" s="137">
        <f t="shared" si="5"/>
        <v>1558</v>
      </c>
      <c r="C32" s="117">
        <v>948</v>
      </c>
      <c r="D32" s="117">
        <v>610</v>
      </c>
      <c r="E32" s="88" t="s">
        <v>65</v>
      </c>
    </row>
    <row r="33" spans="1:5" s="85" customFormat="1" ht="15.95" customHeight="1">
      <c r="A33" s="59" t="s">
        <v>92</v>
      </c>
      <c r="B33" s="116"/>
      <c r="C33" s="116"/>
      <c r="D33" s="116"/>
      <c r="E33" s="87" t="s">
        <v>104</v>
      </c>
    </row>
    <row r="34" spans="1:5" s="85" customFormat="1" ht="15.95" customHeight="1">
      <c r="A34" s="59" t="s">
        <v>93</v>
      </c>
      <c r="B34" s="118">
        <v>23</v>
      </c>
      <c r="C34" s="118">
        <v>22.2</v>
      </c>
      <c r="D34" s="116">
        <v>23.6</v>
      </c>
      <c r="E34" s="87" t="s">
        <v>105</v>
      </c>
    </row>
    <row r="35" spans="1:5" s="85" customFormat="1" ht="15.95" customHeight="1">
      <c r="A35" s="62" t="s">
        <v>94</v>
      </c>
      <c r="B35" s="116"/>
      <c r="C35" s="119"/>
      <c r="D35" s="117"/>
      <c r="E35" s="88" t="s">
        <v>63</v>
      </c>
    </row>
    <row r="36" spans="1:5" s="85" customFormat="1" ht="15.95" customHeight="1">
      <c r="A36" s="63" t="s">
        <v>85</v>
      </c>
      <c r="B36" s="116">
        <v>22.3</v>
      </c>
      <c r="C36" s="119">
        <v>19.399999999999999</v>
      </c>
      <c r="D36" s="117">
        <v>23.4</v>
      </c>
      <c r="E36" s="88" t="s">
        <v>106</v>
      </c>
    </row>
    <row r="37" spans="1:5" s="85" customFormat="1" ht="15.95" customHeight="1">
      <c r="A37" s="63" t="s">
        <v>80</v>
      </c>
      <c r="B37" s="118">
        <v>30</v>
      </c>
      <c r="C37" s="119">
        <v>20.2</v>
      </c>
      <c r="D37" s="117">
        <v>34.6</v>
      </c>
      <c r="E37" s="88" t="s">
        <v>100</v>
      </c>
    </row>
    <row r="38" spans="1:5" s="85" customFormat="1" ht="15.95" customHeight="1">
      <c r="A38" s="63" t="s">
        <v>91</v>
      </c>
      <c r="B38" s="116">
        <v>22.8</v>
      </c>
      <c r="C38" s="119">
        <v>23.4</v>
      </c>
      <c r="D38" s="117">
        <v>21.9</v>
      </c>
      <c r="E38" s="88" t="s">
        <v>65</v>
      </c>
    </row>
    <row r="39" spans="1:5" s="85" customFormat="1" ht="15.95" customHeight="1">
      <c r="A39" s="59" t="s">
        <v>95</v>
      </c>
      <c r="B39" s="116"/>
      <c r="C39" s="116"/>
      <c r="D39" s="116"/>
      <c r="E39" s="87" t="s">
        <v>107</v>
      </c>
    </row>
    <row r="40" spans="1:5" s="85" customFormat="1" ht="15.95" customHeight="1">
      <c r="A40" s="59" t="s">
        <v>93</v>
      </c>
      <c r="B40" s="118">
        <v>17.5</v>
      </c>
      <c r="C40" s="118">
        <v>16.899999999999999</v>
      </c>
      <c r="D40" s="118">
        <v>18</v>
      </c>
      <c r="E40" s="87" t="s">
        <v>105</v>
      </c>
    </row>
    <row r="41" spans="1:5" s="85" customFormat="1" ht="15.95" customHeight="1">
      <c r="A41" s="62" t="s">
        <v>79</v>
      </c>
      <c r="B41" s="118"/>
      <c r="C41" s="119"/>
      <c r="D41" s="117"/>
      <c r="E41" s="88" t="s">
        <v>63</v>
      </c>
    </row>
    <row r="42" spans="1:5" s="85" customFormat="1" ht="15.95" customHeight="1">
      <c r="A42" s="63" t="s">
        <v>85</v>
      </c>
      <c r="B42" s="118">
        <v>16.7</v>
      </c>
      <c r="C42" s="119">
        <v>14.8</v>
      </c>
      <c r="D42" s="117">
        <v>17.399999999999999</v>
      </c>
      <c r="E42" s="88" t="s">
        <v>106</v>
      </c>
    </row>
    <row r="43" spans="1:5" s="85" customFormat="1" ht="15.95" customHeight="1">
      <c r="A43" s="63" t="s">
        <v>80</v>
      </c>
      <c r="B43" s="118">
        <v>22.1</v>
      </c>
      <c r="C43" s="119">
        <v>15.2</v>
      </c>
      <c r="D43" s="117">
        <v>25.3</v>
      </c>
      <c r="E43" s="88" t="s">
        <v>100</v>
      </c>
    </row>
    <row r="44" spans="1:5" s="85" customFormat="1" ht="15.95" customHeight="1">
      <c r="A44" s="92" t="s">
        <v>81</v>
      </c>
      <c r="B44" s="120">
        <v>17.7</v>
      </c>
      <c r="C44" s="121">
        <v>17.899999999999999</v>
      </c>
      <c r="D44" s="132">
        <v>17.5</v>
      </c>
      <c r="E44" s="89" t="s">
        <v>65</v>
      </c>
    </row>
    <row r="45" spans="1:5" ht="42" customHeight="1">
      <c r="A45" s="183" t="s">
        <v>96</v>
      </c>
      <c r="B45" s="183"/>
      <c r="C45" s="93"/>
      <c r="D45" s="163" t="s">
        <v>108</v>
      </c>
      <c r="E45" s="163"/>
    </row>
    <row r="46" spans="1:5" ht="21" customHeight="1">
      <c r="A46" s="162" t="s">
        <v>97</v>
      </c>
      <c r="B46" s="162"/>
      <c r="C46" s="40"/>
      <c r="D46" s="145" t="s">
        <v>109</v>
      </c>
      <c r="E46" s="145"/>
    </row>
    <row r="47" spans="1:5" ht="42" customHeight="1">
      <c r="A47" s="184" t="s">
        <v>140</v>
      </c>
      <c r="B47" s="184"/>
      <c r="C47" s="56"/>
      <c r="D47" s="146" t="s">
        <v>126</v>
      </c>
      <c r="E47" s="146"/>
    </row>
  </sheetData>
  <mergeCells count="8">
    <mergeCell ref="A6:A7"/>
    <mergeCell ref="E6:E7"/>
    <mergeCell ref="A45:B45"/>
    <mergeCell ref="A46:B46"/>
    <mergeCell ref="A47:B47"/>
    <mergeCell ref="D45:E45"/>
    <mergeCell ref="D46:E46"/>
    <mergeCell ref="D47:E47"/>
  </mergeCells>
  <pageMargins left="0.7" right="0.7" top="0.75" bottom="0.75" header="0.3" footer="0.3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"/>
  <sheetViews>
    <sheetView rightToLeft="1" view="pageBreakPreview" zoomScaleNormal="100" zoomScaleSheetLayoutView="100" workbookViewId="0">
      <selection activeCell="C27" sqref="C27"/>
    </sheetView>
  </sheetViews>
  <sheetFormatPr defaultRowHeight="14.25"/>
  <cols>
    <col min="1" max="1" width="34" customWidth="1"/>
    <col min="2" max="2" width="24.125" customWidth="1"/>
    <col min="3" max="3" width="36.375" customWidth="1"/>
  </cols>
  <sheetData>
    <row r="1" spans="1:3" ht="23.25">
      <c r="A1" s="98" t="s">
        <v>147</v>
      </c>
      <c r="B1" s="99"/>
      <c r="C1" s="71"/>
    </row>
    <row r="2" spans="1:3" ht="18" customHeight="1">
      <c r="A2" s="96" t="s">
        <v>148</v>
      </c>
      <c r="B2" s="97"/>
      <c r="C2" s="71"/>
    </row>
    <row r="3" spans="1:3" ht="6" customHeight="1">
      <c r="A3" s="45"/>
    </row>
    <row r="4" spans="1:3" s="47" customFormat="1" ht="20.25">
      <c r="A4" s="150" t="s">
        <v>41</v>
      </c>
      <c r="B4" s="90" t="s">
        <v>112</v>
      </c>
      <c r="C4" s="170" t="s">
        <v>57</v>
      </c>
    </row>
    <row r="5" spans="1:3" ht="15.95" customHeight="1">
      <c r="A5" s="152"/>
      <c r="B5" s="91" t="s">
        <v>118</v>
      </c>
      <c r="C5" s="172"/>
    </row>
    <row r="6" spans="1:3" ht="15.95" customHeight="1">
      <c r="A6" s="21" t="s">
        <v>113</v>
      </c>
      <c r="B6" s="129">
        <v>74</v>
      </c>
      <c r="C6" s="101" t="s">
        <v>99</v>
      </c>
    </row>
    <row r="7" spans="1:3" ht="15.95" customHeight="1">
      <c r="A7" s="21" t="s">
        <v>114</v>
      </c>
      <c r="B7" s="130">
        <v>40573</v>
      </c>
      <c r="C7" s="102" t="s">
        <v>119</v>
      </c>
    </row>
    <row r="8" spans="1:3" ht="15.95" customHeight="1">
      <c r="A8" s="21" t="s">
        <v>115</v>
      </c>
      <c r="B8" s="128">
        <v>21392</v>
      </c>
      <c r="C8" s="102" t="s">
        <v>121</v>
      </c>
    </row>
    <row r="9" spans="1:3" ht="15.95" customHeight="1">
      <c r="A9" s="21" t="s">
        <v>116</v>
      </c>
      <c r="B9" s="128">
        <v>19181</v>
      </c>
      <c r="C9" s="102" t="s">
        <v>120</v>
      </c>
    </row>
    <row r="10" spans="1:3" ht="15.95" customHeight="1">
      <c r="A10" s="55" t="s">
        <v>52</v>
      </c>
      <c r="B10" s="131">
        <v>1531</v>
      </c>
      <c r="C10" s="103" t="s">
        <v>103</v>
      </c>
    </row>
    <row r="11" spans="1:3" ht="22.5" customHeight="1">
      <c r="A11" s="100" t="s">
        <v>117</v>
      </c>
      <c r="B11" s="56"/>
      <c r="C11" s="104" t="s">
        <v>122</v>
      </c>
    </row>
  </sheetData>
  <mergeCells count="2">
    <mergeCell ref="A4:A5"/>
    <mergeCell ref="C4:C5"/>
  </mergeCells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rightToLeft="1" view="pageBreakPreview" zoomScaleNormal="100" zoomScaleSheetLayoutView="100" workbookViewId="0">
      <selection activeCell="C27" sqref="C27"/>
    </sheetView>
  </sheetViews>
  <sheetFormatPr defaultRowHeight="14.25"/>
  <cols>
    <col min="1" max="1" width="11" customWidth="1"/>
    <col min="2" max="2" width="12.875" customWidth="1"/>
    <col min="3" max="3" width="12.25" customWidth="1"/>
    <col min="4" max="4" width="12.875" customWidth="1"/>
    <col min="5" max="5" width="11.875" customWidth="1"/>
    <col min="6" max="6" width="15.375" customWidth="1"/>
    <col min="7" max="7" width="15.25" customWidth="1"/>
    <col min="8" max="8" width="17.25" customWidth="1"/>
  </cols>
  <sheetData>
    <row r="1" spans="1:8" ht="23.25">
      <c r="A1" s="9" t="s">
        <v>127</v>
      </c>
      <c r="B1" s="11"/>
      <c r="C1" s="11"/>
      <c r="D1" s="11"/>
      <c r="E1" s="11"/>
      <c r="F1" s="11"/>
      <c r="G1" s="11"/>
      <c r="H1" s="11"/>
    </row>
    <row r="2" spans="1:8" ht="15">
      <c r="A2" s="32" t="s">
        <v>128</v>
      </c>
      <c r="B2" s="31"/>
      <c r="C2" s="31"/>
      <c r="D2" s="31"/>
      <c r="E2" s="31"/>
      <c r="F2" s="31"/>
      <c r="G2" s="31"/>
      <c r="H2" s="31"/>
    </row>
    <row r="3" spans="1:8" ht="6" customHeight="1">
      <c r="A3" s="1"/>
      <c r="B3" s="149"/>
      <c r="C3" s="149"/>
      <c r="D3" s="149"/>
      <c r="E3" s="149"/>
      <c r="F3" s="149"/>
    </row>
    <row r="4" spans="1:8" s="2" customFormat="1" ht="15.95" customHeight="1">
      <c r="A4" s="150" t="s">
        <v>0</v>
      </c>
      <c r="B4" s="150" t="s">
        <v>28</v>
      </c>
      <c r="C4" s="24" t="s">
        <v>3</v>
      </c>
      <c r="D4" s="25"/>
      <c r="E4" s="26"/>
      <c r="F4" s="27" t="s">
        <v>18</v>
      </c>
      <c r="G4" s="153" t="s">
        <v>32</v>
      </c>
      <c r="H4" s="153" t="s">
        <v>13</v>
      </c>
    </row>
    <row r="5" spans="1:8" s="2" customFormat="1" ht="15.95" customHeight="1">
      <c r="A5" s="151"/>
      <c r="B5" s="151"/>
      <c r="C5" s="7" t="s">
        <v>2</v>
      </c>
      <c r="D5" s="8" t="s">
        <v>4</v>
      </c>
      <c r="E5" s="8" t="s">
        <v>5</v>
      </c>
      <c r="F5" s="8" t="s">
        <v>6</v>
      </c>
      <c r="G5" s="154"/>
      <c r="H5" s="154"/>
    </row>
    <row r="6" spans="1:8" s="2" customFormat="1" ht="15.95" customHeight="1">
      <c r="A6" s="152"/>
      <c r="B6" s="152"/>
      <c r="C6" s="5" t="s">
        <v>19</v>
      </c>
      <c r="D6" s="6" t="s">
        <v>14</v>
      </c>
      <c r="E6" s="6" t="s">
        <v>15</v>
      </c>
      <c r="F6" s="6" t="s">
        <v>16</v>
      </c>
      <c r="G6" s="155"/>
      <c r="H6" s="155"/>
    </row>
    <row r="7" spans="1:8" s="3" customFormat="1" ht="15.95" customHeight="1">
      <c r="A7" s="20" t="s">
        <v>7</v>
      </c>
      <c r="B7" s="20" t="s">
        <v>2</v>
      </c>
      <c r="C7" s="108">
        <f>C11+C15</f>
        <v>3037</v>
      </c>
      <c r="D7" s="108">
        <f t="shared" ref="D7:F7" si="0">D11+D15</f>
        <v>1067</v>
      </c>
      <c r="E7" s="108">
        <f t="shared" si="0"/>
        <v>980</v>
      </c>
      <c r="F7" s="108">
        <f t="shared" si="0"/>
        <v>990</v>
      </c>
      <c r="G7" s="14" t="s">
        <v>19</v>
      </c>
      <c r="H7" s="14" t="s">
        <v>20</v>
      </c>
    </row>
    <row r="8" spans="1:8" s="3" customFormat="1" ht="15.95" customHeight="1">
      <c r="A8" s="20"/>
      <c r="B8" s="20" t="s">
        <v>29</v>
      </c>
      <c r="C8" s="108">
        <f t="shared" ref="C8:C18" si="1">SUM(D8:F8)</f>
        <v>2234</v>
      </c>
      <c r="D8" s="108">
        <f t="shared" ref="D8:F10" si="2">D12+D16</f>
        <v>873</v>
      </c>
      <c r="E8" s="108">
        <f t="shared" si="2"/>
        <v>835</v>
      </c>
      <c r="F8" s="108">
        <f t="shared" si="2"/>
        <v>526</v>
      </c>
      <c r="G8" s="14" t="s">
        <v>33</v>
      </c>
      <c r="H8" s="14"/>
    </row>
    <row r="9" spans="1:8" s="3" customFormat="1" ht="15.95" customHeight="1">
      <c r="A9" s="20"/>
      <c r="B9" s="20" t="s">
        <v>30</v>
      </c>
      <c r="C9" s="108">
        <f t="shared" si="1"/>
        <v>370</v>
      </c>
      <c r="D9" s="108">
        <f t="shared" si="2"/>
        <v>152</v>
      </c>
      <c r="E9" s="108">
        <f t="shared" si="2"/>
        <v>117</v>
      </c>
      <c r="F9" s="108">
        <f t="shared" si="2"/>
        <v>101</v>
      </c>
      <c r="G9" s="14" t="s">
        <v>34</v>
      </c>
      <c r="H9" s="14"/>
    </row>
    <row r="10" spans="1:8" s="3" customFormat="1" ht="15.95" customHeight="1">
      <c r="A10" s="20"/>
      <c r="B10" s="20" t="s">
        <v>31</v>
      </c>
      <c r="C10" s="108">
        <f t="shared" si="1"/>
        <v>433</v>
      </c>
      <c r="D10" s="108">
        <f t="shared" si="2"/>
        <v>42</v>
      </c>
      <c r="E10" s="108">
        <f t="shared" si="2"/>
        <v>28</v>
      </c>
      <c r="F10" s="108">
        <f t="shared" si="2"/>
        <v>363</v>
      </c>
      <c r="G10" s="14" t="s">
        <v>35</v>
      </c>
      <c r="H10" s="14"/>
    </row>
    <row r="11" spans="1:8" s="3" customFormat="1" ht="15.95" customHeight="1">
      <c r="A11" s="20" t="s">
        <v>10</v>
      </c>
      <c r="B11" s="20" t="s">
        <v>2</v>
      </c>
      <c r="C11" s="108">
        <f>C12+C13+C14</f>
        <v>2300</v>
      </c>
      <c r="D11" s="108">
        <f t="shared" ref="D11:F11" si="3">D12+D13+D14</f>
        <v>759</v>
      </c>
      <c r="E11" s="108">
        <f t="shared" si="3"/>
        <v>741</v>
      </c>
      <c r="F11" s="108">
        <f t="shared" si="3"/>
        <v>800</v>
      </c>
      <c r="G11" s="14" t="s">
        <v>19</v>
      </c>
      <c r="H11" s="14" t="s">
        <v>21</v>
      </c>
    </row>
    <row r="12" spans="1:8" s="3" customFormat="1" ht="15.95" customHeight="1">
      <c r="A12" s="21"/>
      <c r="B12" s="21" t="s">
        <v>29</v>
      </c>
      <c r="C12" s="108">
        <f t="shared" si="1"/>
        <v>1825</v>
      </c>
      <c r="D12" s="101">
        <v>691</v>
      </c>
      <c r="E12" s="101">
        <v>671</v>
      </c>
      <c r="F12" s="101">
        <v>463</v>
      </c>
      <c r="G12" s="15" t="s">
        <v>33</v>
      </c>
      <c r="H12" s="15"/>
    </row>
    <row r="13" spans="1:8" s="3" customFormat="1" ht="15.95" customHeight="1">
      <c r="A13" s="21"/>
      <c r="B13" s="21" t="s">
        <v>30</v>
      </c>
      <c r="C13" s="108">
        <f t="shared" si="1"/>
        <v>96</v>
      </c>
      <c r="D13" s="101">
        <v>35</v>
      </c>
      <c r="E13" s="101">
        <v>48</v>
      </c>
      <c r="F13" s="101">
        <v>13</v>
      </c>
      <c r="G13" s="15" t="s">
        <v>34</v>
      </c>
      <c r="H13" s="15"/>
    </row>
    <row r="14" spans="1:8" s="3" customFormat="1" ht="15.95" customHeight="1">
      <c r="A14" s="21"/>
      <c r="B14" s="21" t="s">
        <v>31</v>
      </c>
      <c r="C14" s="108">
        <f t="shared" si="1"/>
        <v>379</v>
      </c>
      <c r="D14" s="101">
        <v>33</v>
      </c>
      <c r="E14" s="101">
        <v>22</v>
      </c>
      <c r="F14" s="101">
        <v>324</v>
      </c>
      <c r="G14" s="15" t="s">
        <v>35</v>
      </c>
      <c r="H14" s="15"/>
    </row>
    <row r="15" spans="1:8" s="3" customFormat="1" ht="15.95" customHeight="1">
      <c r="A15" s="20" t="s">
        <v>11</v>
      </c>
      <c r="B15" s="20" t="s">
        <v>2</v>
      </c>
      <c r="C15" s="108">
        <f t="shared" si="1"/>
        <v>737</v>
      </c>
      <c r="D15" s="108">
        <f>SUM(D16:D18)</f>
        <v>308</v>
      </c>
      <c r="E15" s="108">
        <f t="shared" ref="E15:F15" si="4">SUM(E16:E18)</f>
        <v>239</v>
      </c>
      <c r="F15" s="108">
        <f t="shared" si="4"/>
        <v>190</v>
      </c>
      <c r="G15" s="14" t="s">
        <v>19</v>
      </c>
      <c r="H15" s="14" t="s">
        <v>22</v>
      </c>
    </row>
    <row r="16" spans="1:8" s="3" customFormat="1" ht="15.95" customHeight="1">
      <c r="A16" s="21"/>
      <c r="B16" s="21" t="s">
        <v>29</v>
      </c>
      <c r="C16" s="108">
        <f t="shared" si="1"/>
        <v>409</v>
      </c>
      <c r="D16" s="101">
        <v>182</v>
      </c>
      <c r="E16" s="101">
        <v>164</v>
      </c>
      <c r="F16" s="101">
        <v>63</v>
      </c>
      <c r="G16" s="15" t="s">
        <v>33</v>
      </c>
      <c r="H16" s="28"/>
    </row>
    <row r="17" spans="1:8" s="3" customFormat="1" ht="15.95" customHeight="1">
      <c r="A17" s="21"/>
      <c r="B17" s="21" t="s">
        <v>30</v>
      </c>
      <c r="C17" s="108">
        <f t="shared" si="1"/>
        <v>274</v>
      </c>
      <c r="D17" s="101">
        <v>117</v>
      </c>
      <c r="E17" s="101">
        <v>69</v>
      </c>
      <c r="F17" s="101">
        <v>88</v>
      </c>
      <c r="G17" s="15" t="s">
        <v>34</v>
      </c>
      <c r="H17" s="29"/>
    </row>
    <row r="18" spans="1:8" s="3" customFormat="1" ht="15.95" customHeight="1">
      <c r="A18" s="23"/>
      <c r="B18" s="23" t="s">
        <v>31</v>
      </c>
      <c r="C18" s="108">
        <f t="shared" si="1"/>
        <v>54</v>
      </c>
      <c r="D18" s="109">
        <v>9</v>
      </c>
      <c r="E18" s="109">
        <v>6</v>
      </c>
      <c r="F18" s="109">
        <v>39</v>
      </c>
      <c r="G18" s="16" t="s">
        <v>35</v>
      </c>
      <c r="H18" s="30"/>
    </row>
    <row r="19" spans="1:8" ht="21" customHeight="1">
      <c r="A19" s="147" t="s">
        <v>12</v>
      </c>
      <c r="B19" s="148"/>
      <c r="C19" s="148"/>
      <c r="D19" s="148"/>
      <c r="E19" s="142" t="s">
        <v>26</v>
      </c>
      <c r="F19" s="142"/>
      <c r="G19" s="142"/>
      <c r="H19" s="142"/>
    </row>
    <row r="20" spans="1:8" ht="36" customHeight="1">
      <c r="A20" s="143" t="s">
        <v>125</v>
      </c>
      <c r="B20" s="144"/>
      <c r="C20" s="144"/>
      <c r="D20" s="144"/>
      <c r="E20" s="146" t="s">
        <v>126</v>
      </c>
      <c r="F20" s="146"/>
      <c r="G20" s="146"/>
      <c r="H20" s="146"/>
    </row>
  </sheetData>
  <mergeCells count="9">
    <mergeCell ref="A20:D20"/>
    <mergeCell ref="E20:H20"/>
    <mergeCell ref="G4:G6"/>
    <mergeCell ref="B3:F3"/>
    <mergeCell ref="A4:A6"/>
    <mergeCell ref="B4:B6"/>
    <mergeCell ref="H4:H6"/>
    <mergeCell ref="A19:D19"/>
    <mergeCell ref="E19:H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11"/>
  <sheetViews>
    <sheetView rightToLeft="1" view="pageBreakPreview" zoomScaleNormal="100" zoomScaleSheetLayoutView="100" workbookViewId="0">
      <selection activeCell="I21" sqref="I21"/>
    </sheetView>
  </sheetViews>
  <sheetFormatPr defaultRowHeight="14.25"/>
  <cols>
    <col min="1" max="1" width="12.25" customWidth="1"/>
    <col min="2" max="2" width="10.25" customWidth="1"/>
    <col min="10" max="10" width="10.125" customWidth="1"/>
    <col min="11" max="11" width="14.5" customWidth="1"/>
  </cols>
  <sheetData>
    <row r="1" spans="1:11" ht="23.25">
      <c r="A1" s="4" t="s">
        <v>149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10" t="s">
        <v>150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6" customHeight="1">
      <c r="A3" s="1"/>
      <c r="B3" s="149"/>
      <c r="C3" s="149"/>
      <c r="D3" s="149"/>
      <c r="E3" s="149"/>
      <c r="F3" s="149"/>
      <c r="G3" s="149"/>
      <c r="H3" s="149"/>
      <c r="I3" s="149"/>
      <c r="J3" s="149"/>
    </row>
    <row r="4" spans="1:11" s="33" customFormat="1" ht="21" customHeight="1">
      <c r="A4" s="150" t="s">
        <v>0</v>
      </c>
      <c r="B4" s="41" t="s">
        <v>36</v>
      </c>
      <c r="C4" s="36"/>
      <c r="D4" s="42" t="s">
        <v>19</v>
      </c>
      <c r="E4" s="41" t="s">
        <v>8</v>
      </c>
      <c r="F4" s="36"/>
      <c r="G4" s="42" t="s">
        <v>23</v>
      </c>
      <c r="H4" s="41" t="s">
        <v>37</v>
      </c>
      <c r="I4" s="36"/>
      <c r="J4" s="42" t="s">
        <v>24</v>
      </c>
      <c r="K4" s="153" t="s">
        <v>13</v>
      </c>
    </row>
    <row r="5" spans="1:11" s="33" customFormat="1" ht="21" customHeight="1">
      <c r="A5" s="151"/>
      <c r="B5" s="134" t="s">
        <v>2</v>
      </c>
      <c r="C5" s="134" t="s">
        <v>4</v>
      </c>
      <c r="D5" s="134" t="s">
        <v>5</v>
      </c>
      <c r="E5" s="134" t="s">
        <v>2</v>
      </c>
      <c r="F5" s="34" t="s">
        <v>4</v>
      </c>
      <c r="G5" s="34" t="s">
        <v>5</v>
      </c>
      <c r="H5" s="134" t="s">
        <v>2</v>
      </c>
      <c r="I5" s="34" t="s">
        <v>4</v>
      </c>
      <c r="J5" s="34" t="s">
        <v>5</v>
      </c>
      <c r="K5" s="154"/>
    </row>
    <row r="6" spans="1:11" s="33" customFormat="1" ht="18.75" customHeight="1">
      <c r="A6" s="152"/>
      <c r="B6" s="53" t="s">
        <v>19</v>
      </c>
      <c r="C6" s="53" t="s">
        <v>14</v>
      </c>
      <c r="D6" s="53" t="s">
        <v>15</v>
      </c>
      <c r="E6" s="53" t="s">
        <v>19</v>
      </c>
      <c r="F6" s="35" t="s">
        <v>14</v>
      </c>
      <c r="G6" s="35" t="s">
        <v>15</v>
      </c>
      <c r="H6" s="53" t="s">
        <v>19</v>
      </c>
      <c r="I6" s="35" t="s">
        <v>14</v>
      </c>
      <c r="J6" s="35" t="s">
        <v>15</v>
      </c>
      <c r="K6" s="155"/>
    </row>
    <row r="7" spans="1:11" s="33" customFormat="1" ht="20.25">
      <c r="A7" s="38" t="s">
        <v>7</v>
      </c>
      <c r="B7" s="135">
        <f>B8+B9</f>
        <v>1282054</v>
      </c>
      <c r="C7" s="135">
        <f t="shared" ref="C7:J7" si="0">C8+C9</f>
        <v>635662</v>
      </c>
      <c r="D7" s="135">
        <f t="shared" si="0"/>
        <v>646392</v>
      </c>
      <c r="E7" s="135">
        <f t="shared" si="0"/>
        <v>1044033</v>
      </c>
      <c r="F7" s="135">
        <f t="shared" si="0"/>
        <v>528899</v>
      </c>
      <c r="G7" s="135">
        <f t="shared" si="0"/>
        <v>515134</v>
      </c>
      <c r="H7" s="135">
        <f t="shared" si="0"/>
        <v>238021</v>
      </c>
      <c r="I7" s="135">
        <f t="shared" si="0"/>
        <v>106763</v>
      </c>
      <c r="J7" s="135">
        <f t="shared" si="0"/>
        <v>131258</v>
      </c>
      <c r="K7" s="14" t="s">
        <v>20</v>
      </c>
    </row>
    <row r="8" spans="1:11" s="33" customFormat="1" ht="20.25">
      <c r="A8" s="37" t="s">
        <v>10</v>
      </c>
      <c r="B8" s="135">
        <f t="shared" ref="B8:D9" si="1">E8+H8</f>
        <v>720943</v>
      </c>
      <c r="C8" s="135">
        <f t="shared" si="1"/>
        <v>354340</v>
      </c>
      <c r="D8" s="135">
        <f t="shared" si="1"/>
        <v>366603</v>
      </c>
      <c r="E8" s="135">
        <f>F8+G8</f>
        <v>583631</v>
      </c>
      <c r="F8" s="102">
        <v>294702</v>
      </c>
      <c r="G8" s="102">
        <v>288929</v>
      </c>
      <c r="H8" s="135">
        <f>I8+J8</f>
        <v>137312</v>
      </c>
      <c r="I8" s="102">
        <v>59638</v>
      </c>
      <c r="J8" s="102">
        <v>77674</v>
      </c>
      <c r="K8" s="15" t="s">
        <v>21</v>
      </c>
    </row>
    <row r="9" spans="1:11" s="33" customFormat="1" ht="20.25">
      <c r="A9" s="37" t="s">
        <v>11</v>
      </c>
      <c r="B9" s="135">
        <f t="shared" si="1"/>
        <v>561111</v>
      </c>
      <c r="C9" s="135">
        <f t="shared" si="1"/>
        <v>281322</v>
      </c>
      <c r="D9" s="135">
        <f t="shared" si="1"/>
        <v>279789</v>
      </c>
      <c r="E9" s="135">
        <f>F9+G9</f>
        <v>460402</v>
      </c>
      <c r="F9" s="102">
        <v>234197</v>
      </c>
      <c r="G9" s="102">
        <v>226205</v>
      </c>
      <c r="H9" s="135">
        <f>I9+J9</f>
        <v>100709</v>
      </c>
      <c r="I9" s="102">
        <v>47125</v>
      </c>
      <c r="J9" s="102">
        <v>53584</v>
      </c>
      <c r="K9" s="15" t="s">
        <v>22</v>
      </c>
    </row>
    <row r="10" spans="1:11" ht="25.5" customHeight="1">
      <c r="A10" s="156" t="s">
        <v>12</v>
      </c>
      <c r="B10" s="156"/>
      <c r="C10" s="156"/>
      <c r="D10" s="156"/>
      <c r="E10" s="156"/>
      <c r="F10" s="39"/>
      <c r="G10" s="142" t="s">
        <v>26</v>
      </c>
      <c r="H10" s="142"/>
      <c r="I10" s="142"/>
      <c r="J10" s="142"/>
      <c r="K10" s="142"/>
    </row>
    <row r="11" spans="1:11" ht="39.75" customHeight="1">
      <c r="A11" s="143" t="s">
        <v>125</v>
      </c>
      <c r="B11" s="143"/>
      <c r="C11" s="143"/>
      <c r="D11" s="143"/>
      <c r="E11" s="143"/>
      <c r="F11" s="12"/>
      <c r="G11" s="146" t="s">
        <v>126</v>
      </c>
      <c r="H11" s="146"/>
      <c r="I11" s="146"/>
      <c r="J11" s="146"/>
      <c r="K11" s="146"/>
    </row>
  </sheetData>
  <mergeCells count="7">
    <mergeCell ref="A11:E11"/>
    <mergeCell ref="G11:K11"/>
    <mergeCell ref="B3:J3"/>
    <mergeCell ref="A4:A6"/>
    <mergeCell ref="A10:E10"/>
    <mergeCell ref="G10:K10"/>
    <mergeCell ref="K4:K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11"/>
  <sheetViews>
    <sheetView rightToLeft="1" view="pageBreakPreview" zoomScaleNormal="100" zoomScaleSheetLayoutView="100" workbookViewId="0">
      <selection activeCell="C27" sqref="C27"/>
    </sheetView>
  </sheetViews>
  <sheetFormatPr defaultRowHeight="14.25"/>
  <cols>
    <col min="1" max="1" width="12.25" style="47" customWidth="1"/>
    <col min="2" max="2" width="10.25" style="47" customWidth="1"/>
    <col min="3" max="4" width="10.875" style="47" customWidth="1"/>
    <col min="5" max="6" width="9" style="47"/>
    <col min="7" max="7" width="10.875" style="47" customWidth="1"/>
    <col min="8" max="9" width="9" style="47"/>
    <col min="10" max="13" width="10.125" style="47" customWidth="1"/>
    <col min="14" max="14" width="14.5" style="47" customWidth="1"/>
    <col min="15" max="16384" width="9" style="47"/>
  </cols>
  <sheetData>
    <row r="1" spans="1:14" ht="23.25">
      <c r="A1" s="4" t="s">
        <v>151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10" t="s">
        <v>152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6" customHeight="1">
      <c r="A3" s="133"/>
      <c r="B3" s="149"/>
      <c r="C3" s="149"/>
      <c r="D3" s="149"/>
      <c r="E3" s="149"/>
      <c r="F3" s="149"/>
      <c r="G3" s="149"/>
      <c r="H3" s="149"/>
      <c r="I3" s="149"/>
      <c r="J3" s="149"/>
      <c r="K3" s="133"/>
      <c r="L3" s="133"/>
      <c r="M3" s="133"/>
    </row>
    <row r="4" spans="1:14" s="33" customFormat="1" ht="21" customHeight="1">
      <c r="A4" s="150" t="s">
        <v>0</v>
      </c>
      <c r="B4" s="41" t="s">
        <v>36</v>
      </c>
      <c r="C4" s="36"/>
      <c r="D4" s="42" t="s">
        <v>19</v>
      </c>
      <c r="E4" s="41" t="s">
        <v>29</v>
      </c>
      <c r="F4" s="36"/>
      <c r="G4" s="42" t="s">
        <v>155</v>
      </c>
      <c r="H4" s="41" t="s">
        <v>30</v>
      </c>
      <c r="I4" s="36"/>
      <c r="J4" s="42" t="s">
        <v>34</v>
      </c>
      <c r="K4" s="41" t="s">
        <v>31</v>
      </c>
      <c r="L4" s="36"/>
      <c r="M4" s="42" t="s">
        <v>35</v>
      </c>
      <c r="N4" s="153" t="s">
        <v>13</v>
      </c>
    </row>
    <row r="5" spans="1:14" s="33" customFormat="1" ht="21" customHeight="1">
      <c r="A5" s="151"/>
      <c r="B5" s="134" t="s">
        <v>2</v>
      </c>
      <c r="C5" s="134" t="s">
        <v>153</v>
      </c>
      <c r="D5" s="134" t="s">
        <v>154</v>
      </c>
      <c r="E5" s="134" t="s">
        <v>2</v>
      </c>
      <c r="F5" s="34" t="s">
        <v>153</v>
      </c>
      <c r="G5" s="34" t="s">
        <v>154</v>
      </c>
      <c r="H5" s="134" t="s">
        <v>2</v>
      </c>
      <c r="I5" s="34" t="s">
        <v>153</v>
      </c>
      <c r="J5" s="34" t="s">
        <v>154</v>
      </c>
      <c r="K5" s="134" t="s">
        <v>2</v>
      </c>
      <c r="L5" s="34" t="s">
        <v>153</v>
      </c>
      <c r="M5" s="34" t="s">
        <v>154</v>
      </c>
      <c r="N5" s="154"/>
    </row>
    <row r="6" spans="1:14" s="33" customFormat="1" ht="18.75" customHeight="1">
      <c r="A6" s="152"/>
      <c r="B6" s="53" t="s">
        <v>19</v>
      </c>
      <c r="C6" s="53" t="s">
        <v>23</v>
      </c>
      <c r="D6" s="53" t="s">
        <v>24</v>
      </c>
      <c r="E6" s="53" t="s">
        <v>19</v>
      </c>
      <c r="F6" s="35" t="s">
        <v>23</v>
      </c>
      <c r="G6" s="35" t="s">
        <v>24</v>
      </c>
      <c r="H6" s="53" t="s">
        <v>19</v>
      </c>
      <c r="I6" s="35" t="s">
        <v>23</v>
      </c>
      <c r="J6" s="35" t="s">
        <v>24</v>
      </c>
      <c r="K6" s="53" t="s">
        <v>19</v>
      </c>
      <c r="L6" s="35" t="s">
        <v>23</v>
      </c>
      <c r="M6" s="35" t="s">
        <v>24</v>
      </c>
      <c r="N6" s="155"/>
    </row>
    <row r="7" spans="1:14" s="33" customFormat="1" ht="20.25">
      <c r="A7" s="38" t="s">
        <v>7</v>
      </c>
      <c r="B7" s="135">
        <f>E7+H7+K7</f>
        <v>41637</v>
      </c>
      <c r="C7" s="135">
        <f>F7+I7+L7</f>
        <v>33133</v>
      </c>
      <c r="D7" s="135">
        <f>G7+J7+M7</f>
        <v>8504</v>
      </c>
      <c r="E7" s="135">
        <f t="shared" ref="E7:M7" si="0">E8+E9</f>
        <v>28112</v>
      </c>
      <c r="F7" s="135">
        <f t="shared" si="0"/>
        <v>20311</v>
      </c>
      <c r="G7" s="135">
        <f t="shared" si="0"/>
        <v>7801</v>
      </c>
      <c r="H7" s="135">
        <f t="shared" si="0"/>
        <v>8081</v>
      </c>
      <c r="I7" s="135">
        <f t="shared" si="0"/>
        <v>8077</v>
      </c>
      <c r="J7" s="135">
        <f t="shared" si="0"/>
        <v>4</v>
      </c>
      <c r="K7" s="135">
        <f t="shared" si="0"/>
        <v>5444</v>
      </c>
      <c r="L7" s="135">
        <f t="shared" si="0"/>
        <v>4745</v>
      </c>
      <c r="M7" s="135">
        <f t="shared" si="0"/>
        <v>699</v>
      </c>
      <c r="N7" s="14" t="s">
        <v>20</v>
      </c>
    </row>
    <row r="8" spans="1:14" s="33" customFormat="1" ht="20.25">
      <c r="A8" s="37" t="s">
        <v>10</v>
      </c>
      <c r="B8" s="135">
        <f t="shared" ref="B8:B9" si="1">E8+H8+K8</f>
        <v>27348</v>
      </c>
      <c r="C8" s="135">
        <f t="shared" ref="C8:C9" si="2">F8+I8+L8</f>
        <v>21445</v>
      </c>
      <c r="D8" s="135">
        <f t="shared" ref="D8:D9" si="3">G8+J8+M8</f>
        <v>5903</v>
      </c>
      <c r="E8" s="135">
        <f>F8+G8</f>
        <v>21352</v>
      </c>
      <c r="F8" s="102">
        <v>16078</v>
      </c>
      <c r="G8" s="102">
        <v>5274</v>
      </c>
      <c r="H8" s="135">
        <f>I8+J8</f>
        <v>1314</v>
      </c>
      <c r="I8" s="102">
        <v>1310</v>
      </c>
      <c r="J8" s="102">
        <v>4</v>
      </c>
      <c r="K8" s="135">
        <f>L8+M8</f>
        <v>4682</v>
      </c>
      <c r="L8" s="102">
        <v>4057</v>
      </c>
      <c r="M8" s="102">
        <v>625</v>
      </c>
      <c r="N8" s="15" t="s">
        <v>21</v>
      </c>
    </row>
    <row r="9" spans="1:14" s="33" customFormat="1" ht="20.25">
      <c r="A9" s="37" t="s">
        <v>11</v>
      </c>
      <c r="B9" s="135">
        <f t="shared" si="1"/>
        <v>14289</v>
      </c>
      <c r="C9" s="135">
        <f t="shared" si="2"/>
        <v>11688</v>
      </c>
      <c r="D9" s="135">
        <f t="shared" si="3"/>
        <v>2601</v>
      </c>
      <c r="E9" s="135">
        <f>F9+G9</f>
        <v>6760</v>
      </c>
      <c r="F9" s="102">
        <v>4233</v>
      </c>
      <c r="G9" s="102">
        <v>2527</v>
      </c>
      <c r="H9" s="135">
        <f>I9+J9</f>
        <v>6767</v>
      </c>
      <c r="I9" s="102">
        <v>6767</v>
      </c>
      <c r="J9" s="102">
        <v>0</v>
      </c>
      <c r="K9" s="135">
        <f>L9+M9</f>
        <v>762</v>
      </c>
      <c r="L9" s="102">
        <v>688</v>
      </c>
      <c r="M9" s="102">
        <v>74</v>
      </c>
      <c r="N9" s="15" t="s">
        <v>22</v>
      </c>
    </row>
    <row r="10" spans="1:14" ht="25.5" customHeight="1">
      <c r="A10" s="157" t="s">
        <v>12</v>
      </c>
      <c r="B10" s="157"/>
      <c r="C10" s="157"/>
      <c r="D10" s="157"/>
      <c r="E10" s="157"/>
      <c r="F10" s="39"/>
      <c r="G10" s="142" t="s">
        <v>26</v>
      </c>
      <c r="H10" s="142"/>
      <c r="I10" s="142"/>
      <c r="J10" s="142"/>
      <c r="K10" s="142"/>
      <c r="L10" s="142"/>
      <c r="M10" s="142"/>
      <c r="N10" s="142"/>
    </row>
    <row r="11" spans="1:14" ht="39.75" customHeight="1">
      <c r="A11" s="143" t="s">
        <v>125</v>
      </c>
      <c r="B11" s="143"/>
      <c r="C11" s="143"/>
      <c r="D11" s="143"/>
      <c r="E11" s="143"/>
      <c r="F11" s="12"/>
      <c r="G11" s="146" t="s">
        <v>126</v>
      </c>
      <c r="H11" s="146"/>
      <c r="I11" s="146"/>
      <c r="J11" s="146"/>
      <c r="K11" s="146"/>
      <c r="L11" s="146"/>
      <c r="M11" s="146"/>
      <c r="N11" s="146"/>
    </row>
  </sheetData>
  <mergeCells count="7">
    <mergeCell ref="A11:E11"/>
    <mergeCell ref="G11:N11"/>
    <mergeCell ref="B3:J3"/>
    <mergeCell ref="A4:A6"/>
    <mergeCell ref="N4:N6"/>
    <mergeCell ref="A10:E10"/>
    <mergeCell ref="G10:N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21"/>
  <sheetViews>
    <sheetView rightToLeft="1" view="pageBreakPreview" zoomScaleNormal="100" zoomScaleSheetLayoutView="100" workbookViewId="0">
      <selection activeCell="C27" sqref="C27"/>
    </sheetView>
  </sheetViews>
  <sheetFormatPr defaultRowHeight="14.25"/>
  <cols>
    <col min="1" max="1" width="12.25" customWidth="1"/>
    <col min="2" max="2" width="14" customWidth="1"/>
    <col min="3" max="3" width="12" customWidth="1"/>
    <col min="4" max="4" width="11.375" customWidth="1"/>
    <col min="5" max="5" width="12.25" customWidth="1"/>
    <col min="6" max="6" width="16.5" customWidth="1"/>
    <col min="7" max="7" width="16.75" customWidth="1"/>
  </cols>
  <sheetData>
    <row r="1" spans="1:7" ht="23.25">
      <c r="A1" s="9" t="s">
        <v>131</v>
      </c>
      <c r="B1" s="11"/>
      <c r="C1" s="11"/>
      <c r="D1" s="11"/>
      <c r="E1" s="11"/>
      <c r="F1" s="11"/>
      <c r="G1" s="11"/>
    </row>
    <row r="2" spans="1:7" ht="15">
      <c r="A2" s="10" t="s">
        <v>132</v>
      </c>
      <c r="B2" s="10"/>
      <c r="C2" s="10"/>
      <c r="D2" s="10"/>
      <c r="E2" s="10"/>
      <c r="F2" s="10"/>
      <c r="G2" s="10"/>
    </row>
    <row r="3" spans="1:7" ht="6" customHeight="1">
      <c r="A3" s="45"/>
    </row>
    <row r="4" spans="1:7" s="48" customFormat="1" ht="15.95" customHeight="1">
      <c r="A4" s="158" t="s">
        <v>0</v>
      </c>
      <c r="B4" s="158" t="s">
        <v>28</v>
      </c>
      <c r="C4" s="24" t="s">
        <v>1</v>
      </c>
      <c r="D4" s="50"/>
      <c r="E4" s="27" t="s">
        <v>17</v>
      </c>
      <c r="F4" s="153" t="s">
        <v>32</v>
      </c>
      <c r="G4" s="153" t="s">
        <v>13</v>
      </c>
    </row>
    <row r="5" spans="1:7" s="48" customFormat="1" ht="15.95" customHeight="1">
      <c r="A5" s="159"/>
      <c r="B5" s="159"/>
      <c r="C5" s="51" t="s">
        <v>2</v>
      </c>
      <c r="D5" s="52" t="s">
        <v>8</v>
      </c>
      <c r="E5" s="52" t="s">
        <v>37</v>
      </c>
      <c r="F5" s="154"/>
      <c r="G5" s="154"/>
    </row>
    <row r="6" spans="1:7" s="48" customFormat="1" ht="15.95" customHeight="1">
      <c r="A6" s="160"/>
      <c r="B6" s="160"/>
      <c r="C6" s="53" t="s">
        <v>19</v>
      </c>
      <c r="D6" s="35" t="s">
        <v>23</v>
      </c>
      <c r="E6" s="35" t="s">
        <v>24</v>
      </c>
      <c r="F6" s="155"/>
      <c r="G6" s="155"/>
    </row>
    <row r="7" spans="1:7" s="48" customFormat="1" ht="15.95" customHeight="1">
      <c r="A7" s="20" t="s">
        <v>7</v>
      </c>
      <c r="B7" s="20" t="s">
        <v>2</v>
      </c>
      <c r="C7" s="110">
        <v>30.8</v>
      </c>
      <c r="D7" s="110">
        <v>31.5</v>
      </c>
      <c r="E7" s="110">
        <v>28</v>
      </c>
      <c r="F7" s="54" t="s">
        <v>19</v>
      </c>
      <c r="G7" s="54" t="s">
        <v>20</v>
      </c>
    </row>
    <row r="8" spans="1:7" s="48" customFormat="1" ht="15.95" customHeight="1">
      <c r="A8" s="20"/>
      <c r="B8" s="20" t="s">
        <v>29</v>
      </c>
      <c r="C8" s="110">
        <v>29.7</v>
      </c>
      <c r="D8" s="110">
        <v>30.1</v>
      </c>
      <c r="E8" s="110">
        <v>28.7</v>
      </c>
      <c r="F8" s="14" t="s">
        <v>33</v>
      </c>
      <c r="G8" s="14"/>
    </row>
    <row r="9" spans="1:7" s="48" customFormat="1" ht="15.95" customHeight="1">
      <c r="A9" s="20"/>
      <c r="B9" s="20" t="s">
        <v>30</v>
      </c>
      <c r="C9" s="110">
        <v>40.200000000000003</v>
      </c>
      <c r="D9" s="110">
        <v>40.200000000000003</v>
      </c>
      <c r="E9" s="110">
        <v>33.799999999999997</v>
      </c>
      <c r="F9" s="14" t="s">
        <v>34</v>
      </c>
      <c r="G9" s="14"/>
    </row>
    <row r="10" spans="1:7" s="48" customFormat="1" ht="15.95" customHeight="1">
      <c r="A10" s="20"/>
      <c r="B10" s="20" t="s">
        <v>31</v>
      </c>
      <c r="C10" s="110">
        <v>22.2</v>
      </c>
      <c r="D10" s="110">
        <v>22.6</v>
      </c>
      <c r="E10" s="110">
        <v>19.600000000000001</v>
      </c>
      <c r="F10" s="14" t="s">
        <v>35</v>
      </c>
      <c r="G10" s="14"/>
    </row>
    <row r="11" spans="1:7" s="48" customFormat="1" ht="15.95" customHeight="1">
      <c r="A11" s="20" t="s">
        <v>10</v>
      </c>
      <c r="B11" s="20" t="s">
        <v>2</v>
      </c>
      <c r="C11" s="110">
        <v>26.4</v>
      </c>
      <c r="D11" s="110">
        <v>27.2</v>
      </c>
      <c r="E11" s="110">
        <v>23.3</v>
      </c>
      <c r="F11" s="14" t="s">
        <v>19</v>
      </c>
      <c r="G11" s="14" t="s">
        <v>21</v>
      </c>
    </row>
    <row r="12" spans="1:7" s="48" customFormat="1" ht="15.95" customHeight="1">
      <c r="A12" s="21"/>
      <c r="B12" s="21" t="s">
        <v>29</v>
      </c>
      <c r="C12" s="111">
        <v>26.7</v>
      </c>
      <c r="D12" s="111">
        <v>27.7</v>
      </c>
      <c r="E12" s="111">
        <v>23.7</v>
      </c>
      <c r="F12" s="15" t="s">
        <v>33</v>
      </c>
      <c r="G12" s="15"/>
    </row>
    <row r="13" spans="1:7" s="48" customFormat="1" ht="15.95" customHeight="1">
      <c r="A13" s="20"/>
      <c r="B13" s="21" t="s">
        <v>30</v>
      </c>
      <c r="C13" s="111">
        <v>35.299999999999997</v>
      </c>
      <c r="D13" s="111">
        <v>35.299999999999997</v>
      </c>
      <c r="E13" s="111">
        <v>33.799999999999997</v>
      </c>
      <c r="F13" s="15" t="s">
        <v>34</v>
      </c>
      <c r="G13" s="15"/>
    </row>
    <row r="14" spans="1:7" s="48" customFormat="1" ht="15.95" customHeight="1">
      <c r="A14" s="20"/>
      <c r="B14" s="21" t="s">
        <v>31</v>
      </c>
      <c r="C14" s="111">
        <v>22.2</v>
      </c>
      <c r="D14" s="111">
        <v>22.6</v>
      </c>
      <c r="E14" s="111">
        <v>19.5</v>
      </c>
      <c r="F14" s="15" t="s">
        <v>35</v>
      </c>
      <c r="G14" s="15"/>
    </row>
    <row r="15" spans="1:7" s="48" customFormat="1" ht="15.95" customHeight="1">
      <c r="A15" s="20" t="s">
        <v>11</v>
      </c>
      <c r="B15" s="20" t="s">
        <v>2</v>
      </c>
      <c r="C15" s="110">
        <v>39.299999999999997</v>
      </c>
      <c r="D15" s="110">
        <v>39.4</v>
      </c>
      <c r="E15" s="110">
        <v>38.700000000000003</v>
      </c>
      <c r="F15" s="14" t="s">
        <v>19</v>
      </c>
      <c r="G15" s="14" t="s">
        <v>22</v>
      </c>
    </row>
    <row r="16" spans="1:7" s="48" customFormat="1" ht="15.95" customHeight="1">
      <c r="A16" s="20"/>
      <c r="B16" s="21" t="s">
        <v>29</v>
      </c>
      <c r="C16" s="111">
        <v>39.299999999999997</v>
      </c>
      <c r="D16" s="111">
        <v>39.299999999999997</v>
      </c>
      <c r="E16" s="111">
        <v>39.299999999999997</v>
      </c>
      <c r="F16" s="15" t="s">
        <v>33</v>
      </c>
      <c r="G16" s="28"/>
    </row>
    <row r="17" spans="1:7" s="48" customFormat="1" ht="15.95" customHeight="1">
      <c r="A17" s="20"/>
      <c r="B17" s="21" t="s">
        <v>30</v>
      </c>
      <c r="C17" s="111">
        <v>41.2</v>
      </c>
      <c r="D17" s="111">
        <v>41.2</v>
      </c>
      <c r="E17" s="112" t="s">
        <v>156</v>
      </c>
      <c r="F17" s="15" t="s">
        <v>34</v>
      </c>
      <c r="G17" s="29"/>
    </row>
    <row r="18" spans="1:7" s="48" customFormat="1" ht="15.95" customHeight="1">
      <c r="A18" s="20"/>
      <c r="B18" s="21" t="s">
        <v>31</v>
      </c>
      <c r="C18" s="111">
        <v>22.5</v>
      </c>
      <c r="D18" s="111">
        <v>22.8</v>
      </c>
      <c r="E18" s="111">
        <v>20.100000000000001</v>
      </c>
      <c r="F18" s="16" t="s">
        <v>35</v>
      </c>
      <c r="G18" s="30"/>
    </row>
    <row r="19" spans="1:7" ht="24.75" customHeight="1">
      <c r="A19" s="161" t="s">
        <v>12</v>
      </c>
      <c r="B19" s="161"/>
      <c r="C19" s="161"/>
      <c r="D19" s="161"/>
      <c r="E19" s="163" t="s">
        <v>26</v>
      </c>
      <c r="F19" s="163"/>
      <c r="G19" s="163"/>
    </row>
    <row r="20" spans="1:7" ht="21" customHeight="1">
      <c r="A20" s="162" t="s">
        <v>38</v>
      </c>
      <c r="B20" s="162"/>
      <c r="C20" s="162"/>
      <c r="D20" s="162"/>
      <c r="E20" s="164" t="s">
        <v>39</v>
      </c>
      <c r="F20" s="164"/>
      <c r="G20" s="164"/>
    </row>
    <row r="21" spans="1:7" ht="42" customHeight="1">
      <c r="A21" s="143" t="s">
        <v>125</v>
      </c>
      <c r="B21" s="143"/>
      <c r="C21" s="143"/>
      <c r="D21" s="143"/>
      <c r="E21" s="145" t="s">
        <v>133</v>
      </c>
      <c r="F21" s="145"/>
      <c r="G21" s="145"/>
    </row>
  </sheetData>
  <mergeCells count="10">
    <mergeCell ref="F4:F6"/>
    <mergeCell ref="G4:G6"/>
    <mergeCell ref="A4:A6"/>
    <mergeCell ref="B4:B6"/>
    <mergeCell ref="A21:D21"/>
    <mergeCell ref="A19:D19"/>
    <mergeCell ref="A20:D20"/>
    <mergeCell ref="E21:G21"/>
    <mergeCell ref="E19:G19"/>
    <mergeCell ref="E20:G20"/>
  </mergeCells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33"/>
  <sheetViews>
    <sheetView rightToLeft="1" view="pageBreakPreview" zoomScaleNormal="100" zoomScaleSheetLayoutView="100" workbookViewId="0">
      <selection activeCell="F19" sqref="F19"/>
    </sheetView>
  </sheetViews>
  <sheetFormatPr defaultRowHeight="14.25"/>
  <cols>
    <col min="1" max="1" width="26.375" customWidth="1"/>
    <col min="2" max="2" width="11.5" customWidth="1"/>
    <col min="3" max="3" width="12.125" customWidth="1"/>
    <col min="4" max="4" width="11.375" customWidth="1"/>
    <col min="5" max="5" width="34.125" customWidth="1"/>
  </cols>
  <sheetData>
    <row r="1" spans="1:5" ht="23.25">
      <c r="A1" s="9" t="s">
        <v>134</v>
      </c>
      <c r="B1" s="11"/>
      <c r="C1" s="11"/>
      <c r="D1" s="11"/>
      <c r="E1" s="11"/>
    </row>
    <row r="2" spans="1:5" s="44" customFormat="1" ht="15">
      <c r="A2" s="10" t="s">
        <v>135</v>
      </c>
      <c r="B2" s="11"/>
      <c r="C2" s="11"/>
      <c r="D2" s="11"/>
      <c r="E2" s="11"/>
    </row>
    <row r="3" spans="1:5" s="47" customFormat="1" ht="6" customHeight="1">
      <c r="A3" s="49"/>
    </row>
    <row r="4" spans="1:5" ht="20.25">
      <c r="A4" s="167" t="s">
        <v>41</v>
      </c>
      <c r="B4" s="65" t="s">
        <v>0</v>
      </c>
      <c r="C4" s="66"/>
      <c r="D4" s="67" t="s">
        <v>13</v>
      </c>
      <c r="E4" s="170" t="s">
        <v>57</v>
      </c>
    </row>
    <row r="5" spans="1:5" s="47" customFormat="1" ht="20.25">
      <c r="A5" s="168"/>
      <c r="B5" s="69" t="s">
        <v>7</v>
      </c>
      <c r="C5" s="68" t="s">
        <v>10</v>
      </c>
      <c r="D5" s="68" t="s">
        <v>11</v>
      </c>
      <c r="E5" s="171"/>
    </row>
    <row r="6" spans="1:5" s="57" customFormat="1" ht="15.95" customHeight="1">
      <c r="A6" s="169"/>
      <c r="B6" s="70" t="s">
        <v>20</v>
      </c>
      <c r="C6" s="6" t="s">
        <v>21</v>
      </c>
      <c r="D6" s="6" t="s">
        <v>22</v>
      </c>
      <c r="E6" s="172"/>
    </row>
    <row r="7" spans="1:5" s="57" customFormat="1" ht="15.95" customHeight="1">
      <c r="A7" s="59" t="s">
        <v>42</v>
      </c>
      <c r="B7" s="116"/>
      <c r="C7" s="116"/>
      <c r="D7" s="116"/>
      <c r="E7" s="60" t="s">
        <v>58</v>
      </c>
    </row>
    <row r="8" spans="1:5" s="57" customFormat="1" ht="15.95" customHeight="1">
      <c r="A8" s="59" t="s">
        <v>2</v>
      </c>
      <c r="B8" s="116">
        <v>2017</v>
      </c>
      <c r="C8" s="137">
        <v>1332</v>
      </c>
      <c r="D8" s="116">
        <v>685</v>
      </c>
      <c r="E8" s="60" t="s">
        <v>19</v>
      </c>
    </row>
    <row r="9" spans="1:5" s="57" customFormat="1" ht="15.95" customHeight="1">
      <c r="A9" s="62" t="s">
        <v>43</v>
      </c>
      <c r="B9" s="116"/>
      <c r="C9" s="117"/>
      <c r="D9" s="117"/>
      <c r="E9" s="61" t="s">
        <v>59</v>
      </c>
    </row>
    <row r="10" spans="1:5" s="57" customFormat="1" ht="15.95" customHeight="1">
      <c r="A10" s="63" t="s">
        <v>44</v>
      </c>
      <c r="B10" s="116">
        <f>C10+D10</f>
        <v>5</v>
      </c>
      <c r="C10" s="117">
        <v>4</v>
      </c>
      <c r="D10" s="117">
        <v>1</v>
      </c>
      <c r="E10" s="61" t="s">
        <v>60</v>
      </c>
    </row>
    <row r="11" spans="1:5" s="57" customFormat="1" ht="15.95" customHeight="1">
      <c r="A11" s="63" t="s">
        <v>45</v>
      </c>
      <c r="B11" s="116">
        <f t="shared" ref="B11:B12" si="0">C11+D11</f>
        <v>31</v>
      </c>
      <c r="C11" s="117">
        <v>22</v>
      </c>
      <c r="D11" s="117">
        <v>9</v>
      </c>
      <c r="E11" s="61" t="s">
        <v>61</v>
      </c>
    </row>
    <row r="12" spans="1:5" s="57" customFormat="1" ht="15.95" customHeight="1">
      <c r="A12" s="63" t="s">
        <v>46</v>
      </c>
      <c r="B12" s="116">
        <f t="shared" si="0"/>
        <v>1981</v>
      </c>
      <c r="C12" s="136">
        <v>1306</v>
      </c>
      <c r="D12" s="117">
        <v>675</v>
      </c>
      <c r="E12" s="61" t="s">
        <v>62</v>
      </c>
    </row>
    <row r="13" spans="1:5" s="57" customFormat="1" ht="15.95" customHeight="1">
      <c r="A13" s="62" t="s">
        <v>47</v>
      </c>
      <c r="B13" s="116"/>
      <c r="C13" s="117"/>
      <c r="D13" s="117"/>
      <c r="E13" s="61" t="s">
        <v>63</v>
      </c>
    </row>
    <row r="14" spans="1:5" s="57" customFormat="1" ht="15.95" customHeight="1">
      <c r="A14" s="63" t="s">
        <v>48</v>
      </c>
      <c r="B14" s="116">
        <v>234</v>
      </c>
      <c r="C14" s="117">
        <v>221</v>
      </c>
      <c r="D14" s="117">
        <v>13</v>
      </c>
      <c r="E14" s="61" t="s">
        <v>64</v>
      </c>
    </row>
    <row r="15" spans="1:5" s="57" customFormat="1" ht="15.95" customHeight="1">
      <c r="A15" s="63" t="s">
        <v>31</v>
      </c>
      <c r="B15" s="137">
        <v>1783</v>
      </c>
      <c r="C15" s="136">
        <v>1111</v>
      </c>
      <c r="D15" s="117">
        <v>672</v>
      </c>
      <c r="E15" s="61" t="s">
        <v>65</v>
      </c>
    </row>
    <row r="16" spans="1:5" s="57" customFormat="1" ht="15.95" customHeight="1">
      <c r="A16" s="59" t="s">
        <v>49</v>
      </c>
      <c r="B16" s="116"/>
      <c r="C16" s="116"/>
      <c r="D16" s="116"/>
      <c r="E16" s="60" t="s">
        <v>66</v>
      </c>
    </row>
    <row r="17" spans="1:5" s="57" customFormat="1" ht="15.95" customHeight="1">
      <c r="A17" s="59" t="s">
        <v>2</v>
      </c>
      <c r="B17" s="137">
        <f>B19+B20</f>
        <v>148253</v>
      </c>
      <c r="C17" s="137">
        <f t="shared" ref="C17:D17" si="1">C19+C20</f>
        <v>82066</v>
      </c>
      <c r="D17" s="137">
        <f t="shared" si="1"/>
        <v>66187</v>
      </c>
      <c r="E17" s="60" t="s">
        <v>19</v>
      </c>
    </row>
    <row r="18" spans="1:5" s="57" customFormat="1" ht="15.95" customHeight="1">
      <c r="A18" s="62" t="s">
        <v>50</v>
      </c>
      <c r="B18" s="116"/>
      <c r="C18" s="117"/>
      <c r="D18" s="117"/>
      <c r="E18" s="61" t="s">
        <v>59</v>
      </c>
    </row>
    <row r="19" spans="1:5" s="57" customFormat="1" ht="15.95" customHeight="1">
      <c r="A19" s="63" t="s">
        <v>44</v>
      </c>
      <c r="B19" s="137">
        <v>76046</v>
      </c>
      <c r="C19" s="136">
        <v>41916</v>
      </c>
      <c r="D19" s="136">
        <v>34130</v>
      </c>
      <c r="E19" s="61" t="s">
        <v>60</v>
      </c>
    </row>
    <row r="20" spans="1:5" s="57" customFormat="1" ht="15.95" customHeight="1">
      <c r="A20" s="63" t="s">
        <v>45</v>
      </c>
      <c r="B20" s="137">
        <v>72207</v>
      </c>
      <c r="C20" s="136">
        <v>40150</v>
      </c>
      <c r="D20" s="136">
        <v>32057</v>
      </c>
      <c r="E20" s="61" t="s">
        <v>61</v>
      </c>
    </row>
    <row r="21" spans="1:5" s="57" customFormat="1" ht="15.95" customHeight="1">
      <c r="A21" s="62" t="s">
        <v>51</v>
      </c>
      <c r="B21" s="116"/>
      <c r="C21" s="117"/>
      <c r="D21" s="117"/>
      <c r="E21" s="61" t="s">
        <v>67</v>
      </c>
    </row>
    <row r="22" spans="1:5" s="57" customFormat="1" ht="15.95" customHeight="1">
      <c r="A22" s="63" t="s">
        <v>48</v>
      </c>
      <c r="B22" s="137">
        <v>5092</v>
      </c>
      <c r="C22" s="136">
        <v>4759</v>
      </c>
      <c r="D22" s="117">
        <v>333</v>
      </c>
      <c r="E22" s="61" t="s">
        <v>64</v>
      </c>
    </row>
    <row r="23" spans="1:5" s="57" customFormat="1" ht="15.95" customHeight="1">
      <c r="A23" s="63" t="s">
        <v>31</v>
      </c>
      <c r="B23" s="137">
        <v>143161</v>
      </c>
      <c r="C23" s="136">
        <v>77307</v>
      </c>
      <c r="D23" s="136">
        <v>65854</v>
      </c>
      <c r="E23" s="61" t="s">
        <v>65</v>
      </c>
    </row>
    <row r="24" spans="1:5" s="57" customFormat="1" ht="15.95" customHeight="1">
      <c r="A24" s="59" t="s">
        <v>52</v>
      </c>
      <c r="B24" s="116"/>
      <c r="C24" s="116"/>
      <c r="D24" s="116"/>
      <c r="E24" s="60" t="s">
        <v>68</v>
      </c>
    </row>
    <row r="25" spans="1:5" s="57" customFormat="1" ht="15.95" customHeight="1">
      <c r="A25" s="59" t="s">
        <v>2</v>
      </c>
      <c r="B25" s="137">
        <f>B27+B28+B29</f>
        <v>6624</v>
      </c>
      <c r="C25" s="137">
        <f t="shared" ref="C25:D25" si="2">C27+C28+C29</f>
        <v>3971</v>
      </c>
      <c r="D25" s="137">
        <f t="shared" si="2"/>
        <v>2653</v>
      </c>
      <c r="E25" s="60" t="s">
        <v>19</v>
      </c>
    </row>
    <row r="26" spans="1:5" s="57" customFormat="1" ht="15.95" customHeight="1">
      <c r="A26" s="62" t="s">
        <v>53</v>
      </c>
      <c r="B26" s="116"/>
      <c r="C26" s="117"/>
      <c r="D26" s="117"/>
      <c r="E26" s="61" t="s">
        <v>59</v>
      </c>
    </row>
    <row r="27" spans="1:5" s="57" customFormat="1" ht="15.95" customHeight="1">
      <c r="A27" s="63" t="s">
        <v>54</v>
      </c>
      <c r="B27" s="116">
        <v>17</v>
      </c>
      <c r="C27" s="117">
        <v>6</v>
      </c>
      <c r="D27" s="117">
        <v>11</v>
      </c>
      <c r="E27" s="61" t="s">
        <v>60</v>
      </c>
    </row>
    <row r="28" spans="1:5" s="57" customFormat="1" ht="15.95" customHeight="1">
      <c r="A28" s="63" t="s">
        <v>45</v>
      </c>
      <c r="B28" s="116">
        <v>57</v>
      </c>
      <c r="C28" s="117">
        <v>45</v>
      </c>
      <c r="D28" s="117">
        <v>12</v>
      </c>
      <c r="E28" s="61" t="s">
        <v>61</v>
      </c>
    </row>
    <row r="29" spans="1:5" s="57" customFormat="1" ht="15.95" customHeight="1">
      <c r="A29" s="63" t="s">
        <v>55</v>
      </c>
      <c r="B29" s="137">
        <v>6550</v>
      </c>
      <c r="C29" s="136">
        <v>3920</v>
      </c>
      <c r="D29" s="136">
        <v>2630</v>
      </c>
      <c r="E29" s="61" t="s">
        <v>62</v>
      </c>
    </row>
    <row r="30" spans="1:5" s="57" customFormat="1" ht="15.95" customHeight="1">
      <c r="A30" s="62" t="s">
        <v>56</v>
      </c>
      <c r="B30" s="116"/>
      <c r="C30" s="117"/>
      <c r="D30" s="117"/>
      <c r="E30" s="61" t="s">
        <v>63</v>
      </c>
    </row>
    <row r="31" spans="1:5" s="57" customFormat="1" ht="15.95" customHeight="1">
      <c r="A31" s="63" t="s">
        <v>48</v>
      </c>
      <c r="B31" s="116">
        <v>270</v>
      </c>
      <c r="C31" s="117">
        <v>253</v>
      </c>
      <c r="D31" s="117">
        <v>17</v>
      </c>
      <c r="E31" s="61" t="s">
        <v>64</v>
      </c>
    </row>
    <row r="32" spans="1:5" s="57" customFormat="1" ht="15.95" customHeight="1">
      <c r="A32" s="92" t="s">
        <v>31</v>
      </c>
      <c r="B32" s="138">
        <v>6354</v>
      </c>
      <c r="C32" s="139">
        <v>3718</v>
      </c>
      <c r="D32" s="139">
        <v>2636</v>
      </c>
      <c r="E32" s="140" t="s">
        <v>65</v>
      </c>
    </row>
    <row r="33" spans="1:5" ht="39" customHeight="1">
      <c r="A33" s="165" t="s">
        <v>136</v>
      </c>
      <c r="B33" s="165"/>
      <c r="C33" s="165"/>
      <c r="D33" s="166" t="s">
        <v>137</v>
      </c>
      <c r="E33" s="166"/>
    </row>
  </sheetData>
  <mergeCells count="4">
    <mergeCell ref="A33:C33"/>
    <mergeCell ref="D33:E33"/>
    <mergeCell ref="A4:A6"/>
    <mergeCell ref="E4:E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J17"/>
  <sheetViews>
    <sheetView rightToLeft="1" tabSelected="1" view="pageBreakPreview" zoomScaleNormal="100" zoomScaleSheetLayoutView="100" workbookViewId="0">
      <selection activeCell="G7" sqref="G7"/>
    </sheetView>
  </sheetViews>
  <sheetFormatPr defaultRowHeight="14.25"/>
  <cols>
    <col min="1" max="1" width="12.75" customWidth="1"/>
    <col min="2" max="2" width="13.25" customWidth="1"/>
    <col min="3" max="3" width="12.875" customWidth="1"/>
    <col min="4" max="4" width="12.625" customWidth="1"/>
    <col min="5" max="5" width="13.875" customWidth="1"/>
    <col min="6" max="6" width="12.875" customWidth="1"/>
    <col min="7" max="7" width="12.25" customWidth="1"/>
    <col min="8" max="8" width="12" customWidth="1"/>
    <col min="9" max="9" width="15.75" customWidth="1"/>
    <col min="10" max="10" width="14.5" customWidth="1"/>
  </cols>
  <sheetData>
    <row r="1" spans="1:10" s="47" customFormat="1" ht="23.25">
      <c r="A1" s="9" t="s">
        <v>138</v>
      </c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10" t="s">
        <v>139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47" customFormat="1" ht="6" customHeight="1">
      <c r="A3" s="45"/>
    </row>
    <row r="4" spans="1:10" s="57" customFormat="1" ht="21" customHeight="1">
      <c r="A4" s="167" t="s">
        <v>0</v>
      </c>
      <c r="B4" s="167" t="s">
        <v>1</v>
      </c>
      <c r="C4" s="76" t="s">
        <v>69</v>
      </c>
      <c r="D4" s="72"/>
      <c r="E4" s="73" t="s">
        <v>71</v>
      </c>
      <c r="F4" s="76" t="s">
        <v>70</v>
      </c>
      <c r="G4" s="72"/>
      <c r="H4" s="73" t="s">
        <v>72</v>
      </c>
      <c r="I4" s="153" t="s">
        <v>17</v>
      </c>
      <c r="J4" s="153" t="s">
        <v>13</v>
      </c>
    </row>
    <row r="5" spans="1:10" s="57" customFormat="1" ht="21" customHeight="1">
      <c r="A5" s="175"/>
      <c r="B5" s="175"/>
      <c r="C5" s="58" t="s">
        <v>2</v>
      </c>
      <c r="D5" s="58" t="s">
        <v>4</v>
      </c>
      <c r="E5" s="58" t="s">
        <v>5</v>
      </c>
      <c r="F5" s="58" t="s">
        <v>2</v>
      </c>
      <c r="G5" s="58" t="s">
        <v>4</v>
      </c>
      <c r="H5" s="58" t="s">
        <v>5</v>
      </c>
      <c r="I5" s="154"/>
      <c r="J5" s="154"/>
    </row>
    <row r="6" spans="1:10" s="57" customFormat="1">
      <c r="A6" s="176"/>
      <c r="B6" s="176"/>
      <c r="C6" s="46" t="s">
        <v>19</v>
      </c>
      <c r="D6" s="6" t="s">
        <v>14</v>
      </c>
      <c r="E6" s="6" t="s">
        <v>15</v>
      </c>
      <c r="F6" s="46" t="s">
        <v>19</v>
      </c>
      <c r="G6" s="6" t="s">
        <v>14</v>
      </c>
      <c r="H6" s="6" t="s">
        <v>15</v>
      </c>
      <c r="I6" s="155"/>
      <c r="J6" s="155"/>
    </row>
    <row r="7" spans="1:10" s="57" customFormat="1" ht="20.25">
      <c r="A7" s="77" t="s">
        <v>7</v>
      </c>
      <c r="B7" s="77" t="s">
        <v>2</v>
      </c>
      <c r="C7" s="113">
        <v>0.82</v>
      </c>
      <c r="D7" s="113">
        <v>0.92</v>
      </c>
      <c r="E7" s="113">
        <v>0.72</v>
      </c>
      <c r="F7" s="113">
        <v>0.79</v>
      </c>
      <c r="G7" s="113">
        <v>0.95</v>
      </c>
      <c r="H7" s="113">
        <v>0.63</v>
      </c>
      <c r="I7" s="17" t="s">
        <v>19</v>
      </c>
      <c r="J7" s="14" t="s">
        <v>20</v>
      </c>
    </row>
    <row r="8" spans="1:10" s="57" customFormat="1" ht="20.25">
      <c r="A8" s="77"/>
      <c r="B8" s="77" t="s">
        <v>8</v>
      </c>
      <c r="C8" s="113">
        <v>0.81</v>
      </c>
      <c r="D8" s="113">
        <v>0.92</v>
      </c>
      <c r="E8" s="113">
        <v>0.7</v>
      </c>
      <c r="F8" s="113">
        <v>0.46</v>
      </c>
      <c r="G8" s="113">
        <v>0.61</v>
      </c>
      <c r="H8" s="113">
        <v>0.3</v>
      </c>
      <c r="I8" s="17" t="s">
        <v>23</v>
      </c>
      <c r="J8" s="14"/>
    </row>
    <row r="9" spans="1:10" s="57" customFormat="1" ht="20.25">
      <c r="A9" s="77"/>
      <c r="B9" s="77" t="s">
        <v>37</v>
      </c>
      <c r="C9" s="113">
        <v>0.85</v>
      </c>
      <c r="D9" s="113">
        <v>0.91</v>
      </c>
      <c r="E9" s="113">
        <v>0.8</v>
      </c>
      <c r="F9" s="113">
        <v>2.27</v>
      </c>
      <c r="G9" s="113">
        <v>2.66</v>
      </c>
      <c r="H9" s="113">
        <v>1.96</v>
      </c>
      <c r="I9" s="17" t="s">
        <v>24</v>
      </c>
      <c r="J9" s="14"/>
    </row>
    <row r="10" spans="1:10" s="57" customFormat="1" ht="20.25">
      <c r="A10" s="77" t="s">
        <v>10</v>
      </c>
      <c r="B10" s="77" t="s">
        <v>2</v>
      </c>
      <c r="C10" s="113">
        <v>0.94</v>
      </c>
      <c r="D10" s="113">
        <v>1.04</v>
      </c>
      <c r="E10" s="113">
        <v>0.85</v>
      </c>
      <c r="F10" s="113">
        <v>0.99</v>
      </c>
      <c r="G10" s="113">
        <v>1.27</v>
      </c>
      <c r="H10" s="113">
        <v>0.71</v>
      </c>
      <c r="I10" s="17" t="s">
        <v>19</v>
      </c>
      <c r="J10" s="14" t="s">
        <v>21</v>
      </c>
    </row>
    <row r="11" spans="1:10" s="57" customFormat="1" ht="20.25">
      <c r="A11" s="74"/>
      <c r="B11" s="74" t="s">
        <v>8</v>
      </c>
      <c r="C11" s="114">
        <v>0.95</v>
      </c>
      <c r="D11" s="114">
        <v>1.06</v>
      </c>
      <c r="E11" s="114">
        <v>0.84</v>
      </c>
      <c r="F11" s="114">
        <v>0.53</v>
      </c>
      <c r="G11" s="114">
        <v>0.79</v>
      </c>
      <c r="H11" s="114">
        <v>0.26</v>
      </c>
      <c r="I11" s="18" t="s">
        <v>23</v>
      </c>
      <c r="J11" s="15"/>
    </row>
    <row r="12" spans="1:10" s="57" customFormat="1" ht="20.25">
      <c r="A12" s="74"/>
      <c r="B12" s="74" t="s">
        <v>37</v>
      </c>
      <c r="C12" s="114">
        <v>0.89</v>
      </c>
      <c r="D12" s="114">
        <v>0.93</v>
      </c>
      <c r="E12" s="114">
        <v>0.86</v>
      </c>
      <c r="F12" s="114">
        <v>2.92</v>
      </c>
      <c r="G12" s="114">
        <v>3.65</v>
      </c>
      <c r="H12" s="114">
        <v>2.37</v>
      </c>
      <c r="I12" s="18" t="s">
        <v>24</v>
      </c>
      <c r="J12" s="15"/>
    </row>
    <row r="13" spans="1:10" s="57" customFormat="1" ht="20.25">
      <c r="A13" s="77" t="s">
        <v>11</v>
      </c>
      <c r="B13" s="77" t="s">
        <v>2</v>
      </c>
      <c r="C13" s="113">
        <v>0.66</v>
      </c>
      <c r="D13" s="113">
        <v>0.76</v>
      </c>
      <c r="E13" s="113">
        <v>0.55000000000000004</v>
      </c>
      <c r="F13" s="113">
        <v>0.54</v>
      </c>
      <c r="G13" s="113">
        <v>0.54</v>
      </c>
      <c r="H13" s="113">
        <v>0.54</v>
      </c>
      <c r="I13" s="17" t="s">
        <v>19</v>
      </c>
      <c r="J13" s="14" t="s">
        <v>22</v>
      </c>
    </row>
    <row r="14" spans="1:10" s="57" customFormat="1" ht="20.25">
      <c r="A14" s="74"/>
      <c r="B14" s="74" t="s">
        <v>8</v>
      </c>
      <c r="C14" s="114">
        <v>0.63</v>
      </c>
      <c r="D14" s="114">
        <v>0.74</v>
      </c>
      <c r="E14" s="114">
        <v>0.51</v>
      </c>
      <c r="F14" s="114">
        <v>0.37</v>
      </c>
      <c r="G14" s="114">
        <v>0.39</v>
      </c>
      <c r="H14" s="114">
        <v>0.35</v>
      </c>
      <c r="I14" s="18" t="s">
        <v>23</v>
      </c>
      <c r="J14" s="15"/>
    </row>
    <row r="15" spans="1:10" s="57" customFormat="1" ht="20.25">
      <c r="A15" s="75"/>
      <c r="B15" s="75" t="s">
        <v>37</v>
      </c>
      <c r="C15" s="115">
        <v>0.78</v>
      </c>
      <c r="D15" s="115">
        <v>0.87</v>
      </c>
      <c r="E15" s="115">
        <v>0.7</v>
      </c>
      <c r="F15" s="115">
        <v>1.34</v>
      </c>
      <c r="G15" s="115">
        <v>1.33</v>
      </c>
      <c r="H15" s="115">
        <v>1.34</v>
      </c>
      <c r="I15" s="19" t="s">
        <v>24</v>
      </c>
      <c r="J15" s="16"/>
    </row>
    <row r="16" spans="1:10" ht="21" customHeight="1">
      <c r="A16" s="173" t="s">
        <v>12</v>
      </c>
      <c r="B16" s="173"/>
      <c r="C16" s="173"/>
      <c r="D16" s="173"/>
      <c r="E16" s="173"/>
      <c r="F16" s="145" t="s">
        <v>26</v>
      </c>
      <c r="G16" s="145"/>
      <c r="H16" s="145"/>
      <c r="I16" s="145"/>
      <c r="J16" s="145"/>
    </row>
    <row r="17" spans="1:10" ht="29.25" customHeight="1">
      <c r="A17" s="174" t="s">
        <v>140</v>
      </c>
      <c r="B17" s="174"/>
      <c r="C17" s="174"/>
      <c r="D17" s="174"/>
      <c r="E17" s="174"/>
      <c r="F17" s="145" t="s">
        <v>130</v>
      </c>
      <c r="G17" s="145"/>
      <c r="H17" s="145"/>
      <c r="I17" s="145"/>
      <c r="J17" s="145"/>
    </row>
  </sheetData>
  <mergeCells count="8">
    <mergeCell ref="I4:I6"/>
    <mergeCell ref="J4:J6"/>
    <mergeCell ref="A16:E16"/>
    <mergeCell ref="A17:E17"/>
    <mergeCell ref="F16:J16"/>
    <mergeCell ref="F17:J17"/>
    <mergeCell ref="A4:A6"/>
    <mergeCell ref="B4:B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rightToLeft="1" view="pageBreakPreview" zoomScaleNormal="100" zoomScaleSheetLayoutView="100" workbookViewId="0">
      <selection activeCell="C27" sqref="C27"/>
    </sheetView>
  </sheetViews>
  <sheetFormatPr defaultRowHeight="14.25"/>
  <cols>
    <col min="1" max="1" width="13" customWidth="1"/>
    <col min="2" max="2" width="13.25" customWidth="1"/>
    <col min="3" max="3" width="13.375" customWidth="1"/>
    <col min="4" max="4" width="13.125" customWidth="1"/>
    <col min="5" max="5" width="13.5" customWidth="1"/>
    <col min="6" max="6" width="17.75" customWidth="1"/>
    <col min="7" max="7" width="15.5" customWidth="1"/>
  </cols>
  <sheetData>
    <row r="1" spans="1:7" ht="23.25">
      <c r="A1" s="9" t="s">
        <v>141</v>
      </c>
      <c r="B1" s="11"/>
      <c r="C1" s="11"/>
      <c r="D1" s="11"/>
      <c r="E1" s="11"/>
      <c r="F1" s="11"/>
      <c r="G1" s="11"/>
    </row>
    <row r="2" spans="1:7" ht="15">
      <c r="A2" s="71" t="s">
        <v>142</v>
      </c>
      <c r="B2" s="11"/>
      <c r="C2" s="11"/>
      <c r="D2" s="11"/>
      <c r="E2" s="11"/>
      <c r="F2" s="11"/>
      <c r="G2" s="11"/>
    </row>
    <row r="3" spans="1:7" ht="6" customHeight="1">
      <c r="A3" s="45"/>
    </row>
    <row r="4" spans="1:7" s="57" customFormat="1" ht="21" customHeight="1">
      <c r="A4" s="167" t="s">
        <v>0</v>
      </c>
      <c r="B4" s="167" t="s">
        <v>28</v>
      </c>
      <c r="C4" s="78" t="s">
        <v>73</v>
      </c>
      <c r="D4" s="25"/>
      <c r="E4" s="79" t="s">
        <v>74</v>
      </c>
      <c r="F4" s="153" t="s">
        <v>32</v>
      </c>
      <c r="G4" s="153" t="s">
        <v>13</v>
      </c>
    </row>
    <row r="5" spans="1:7" s="57" customFormat="1" ht="21" customHeight="1">
      <c r="A5" s="175"/>
      <c r="B5" s="175"/>
      <c r="C5" s="80" t="s">
        <v>2</v>
      </c>
      <c r="D5" s="58" t="s">
        <v>4</v>
      </c>
      <c r="E5" s="58" t="s">
        <v>5</v>
      </c>
      <c r="F5" s="154"/>
      <c r="G5" s="154"/>
    </row>
    <row r="6" spans="1:7" s="57" customFormat="1" ht="20.25" customHeight="1">
      <c r="A6" s="176"/>
      <c r="B6" s="176"/>
      <c r="C6" s="46" t="s">
        <v>19</v>
      </c>
      <c r="D6" s="6" t="s">
        <v>14</v>
      </c>
      <c r="E6" s="6" t="s">
        <v>15</v>
      </c>
      <c r="F6" s="155"/>
      <c r="G6" s="155"/>
    </row>
    <row r="7" spans="1:7" s="57" customFormat="1" ht="20.25">
      <c r="A7" s="64" t="s">
        <v>7</v>
      </c>
      <c r="B7" s="64" t="s">
        <v>2</v>
      </c>
      <c r="C7" s="122">
        <f>C11+C15</f>
        <v>57458</v>
      </c>
      <c r="D7" s="122">
        <f t="shared" ref="D7:E7" si="0">D11+D15</f>
        <v>21367</v>
      </c>
      <c r="E7" s="122">
        <f t="shared" si="0"/>
        <v>36091</v>
      </c>
      <c r="F7" s="14" t="s">
        <v>19</v>
      </c>
      <c r="G7" s="14" t="s">
        <v>20</v>
      </c>
    </row>
    <row r="8" spans="1:7" s="57" customFormat="1" ht="20.25">
      <c r="A8" s="77"/>
      <c r="B8" s="77" t="s">
        <v>29</v>
      </c>
      <c r="C8" s="123">
        <f t="shared" ref="C8:E10" si="1">C12+C16</f>
        <v>40004</v>
      </c>
      <c r="D8" s="123">
        <f t="shared" si="1"/>
        <v>16521</v>
      </c>
      <c r="E8" s="123">
        <f t="shared" si="1"/>
        <v>23483</v>
      </c>
      <c r="F8" s="14" t="s">
        <v>33</v>
      </c>
      <c r="G8" s="14"/>
    </row>
    <row r="9" spans="1:7" s="57" customFormat="1" ht="20.25">
      <c r="A9" s="77"/>
      <c r="B9" s="77" t="s">
        <v>30</v>
      </c>
      <c r="C9" s="123">
        <f t="shared" si="1"/>
        <v>10004</v>
      </c>
      <c r="D9" s="123">
        <f t="shared" si="1"/>
        <v>3320</v>
      </c>
      <c r="E9" s="123">
        <f t="shared" si="1"/>
        <v>6684</v>
      </c>
      <c r="F9" s="14" t="s">
        <v>34</v>
      </c>
      <c r="G9" s="14"/>
    </row>
    <row r="10" spans="1:7" s="57" customFormat="1" ht="20.25">
      <c r="A10" s="77"/>
      <c r="B10" s="77" t="s">
        <v>31</v>
      </c>
      <c r="C10" s="123">
        <f t="shared" si="1"/>
        <v>7450</v>
      </c>
      <c r="D10" s="123">
        <f t="shared" si="1"/>
        <v>1526</v>
      </c>
      <c r="E10" s="123">
        <f t="shared" si="1"/>
        <v>5924</v>
      </c>
      <c r="F10" s="14" t="s">
        <v>35</v>
      </c>
      <c r="G10" s="14"/>
    </row>
    <row r="11" spans="1:7" s="57" customFormat="1" ht="20.25">
      <c r="A11" s="77" t="s">
        <v>10</v>
      </c>
      <c r="B11" s="77" t="s">
        <v>2</v>
      </c>
      <c r="C11" s="123">
        <f>D11+E11</f>
        <v>37081</v>
      </c>
      <c r="D11" s="123">
        <f>D12+D13+D14</f>
        <v>13322</v>
      </c>
      <c r="E11" s="123">
        <f>E12+E13+E14</f>
        <v>23759</v>
      </c>
      <c r="F11" s="14" t="s">
        <v>19</v>
      </c>
      <c r="G11" s="14" t="s">
        <v>21</v>
      </c>
    </row>
    <row r="12" spans="1:7" s="57" customFormat="1" ht="20.25">
      <c r="A12" s="74"/>
      <c r="B12" s="74" t="s">
        <v>29</v>
      </c>
      <c r="C12" s="123">
        <f t="shared" ref="C12:C18" si="2">D12+E12</f>
        <v>28875</v>
      </c>
      <c r="D12" s="141">
        <v>11545</v>
      </c>
      <c r="E12" s="141">
        <v>17330</v>
      </c>
      <c r="F12" s="15" t="s">
        <v>33</v>
      </c>
      <c r="G12" s="15"/>
    </row>
    <row r="13" spans="1:7" s="57" customFormat="1" ht="20.25">
      <c r="A13" s="74"/>
      <c r="B13" s="74" t="s">
        <v>30</v>
      </c>
      <c r="C13" s="123">
        <f t="shared" si="2"/>
        <v>1734</v>
      </c>
      <c r="D13" s="124">
        <v>577</v>
      </c>
      <c r="E13" s="141">
        <v>1157</v>
      </c>
      <c r="F13" s="15" t="s">
        <v>34</v>
      </c>
      <c r="G13" s="15"/>
    </row>
    <row r="14" spans="1:7" s="57" customFormat="1" ht="20.25">
      <c r="A14" s="74"/>
      <c r="B14" s="74" t="s">
        <v>31</v>
      </c>
      <c r="C14" s="123">
        <f t="shared" si="2"/>
        <v>6472</v>
      </c>
      <c r="D14" s="141">
        <v>1200</v>
      </c>
      <c r="E14" s="141">
        <v>5272</v>
      </c>
      <c r="F14" s="15" t="s">
        <v>35</v>
      </c>
      <c r="G14" s="15"/>
    </row>
    <row r="15" spans="1:7" s="57" customFormat="1" ht="20.25">
      <c r="A15" s="77" t="s">
        <v>11</v>
      </c>
      <c r="B15" s="77" t="s">
        <v>2</v>
      </c>
      <c r="C15" s="123">
        <f t="shared" si="2"/>
        <v>20377</v>
      </c>
      <c r="D15" s="123">
        <f>D16+D17+D18</f>
        <v>8045</v>
      </c>
      <c r="E15" s="123">
        <f>E16+E17+E18</f>
        <v>12332</v>
      </c>
      <c r="F15" s="14" t="s">
        <v>19</v>
      </c>
      <c r="G15" s="14" t="s">
        <v>22</v>
      </c>
    </row>
    <row r="16" spans="1:7" s="57" customFormat="1" ht="20.25">
      <c r="A16" s="74"/>
      <c r="B16" s="74" t="s">
        <v>29</v>
      </c>
      <c r="C16" s="123">
        <f t="shared" si="2"/>
        <v>11129</v>
      </c>
      <c r="D16" s="141">
        <v>4976</v>
      </c>
      <c r="E16" s="141">
        <v>6153</v>
      </c>
      <c r="F16" s="15" t="s">
        <v>33</v>
      </c>
      <c r="G16" s="28"/>
    </row>
    <row r="17" spans="1:7" s="57" customFormat="1" ht="20.25">
      <c r="A17" s="74"/>
      <c r="B17" s="74" t="s">
        <v>30</v>
      </c>
      <c r="C17" s="123">
        <f t="shared" si="2"/>
        <v>8270</v>
      </c>
      <c r="D17" s="141">
        <v>2743</v>
      </c>
      <c r="E17" s="141">
        <v>5527</v>
      </c>
      <c r="F17" s="15" t="s">
        <v>34</v>
      </c>
      <c r="G17" s="29"/>
    </row>
    <row r="18" spans="1:7" s="57" customFormat="1" ht="20.25">
      <c r="A18" s="75"/>
      <c r="B18" s="75" t="s">
        <v>31</v>
      </c>
      <c r="C18" s="123">
        <f t="shared" si="2"/>
        <v>978</v>
      </c>
      <c r="D18" s="125">
        <v>326</v>
      </c>
      <c r="E18" s="125">
        <v>652</v>
      </c>
      <c r="F18" s="16" t="s">
        <v>35</v>
      </c>
      <c r="G18" s="30"/>
    </row>
    <row r="19" spans="1:7" ht="26.25" customHeight="1">
      <c r="A19" s="177" t="s">
        <v>12</v>
      </c>
      <c r="B19" s="177"/>
      <c r="C19" s="177"/>
      <c r="D19" s="177"/>
      <c r="E19" s="163" t="s">
        <v>26</v>
      </c>
      <c r="F19" s="163"/>
      <c r="G19" s="163"/>
    </row>
    <row r="20" spans="1:7" ht="39" customHeight="1">
      <c r="A20" s="143" t="s">
        <v>129</v>
      </c>
      <c r="B20" s="143"/>
      <c r="C20" s="143"/>
      <c r="D20" s="143"/>
      <c r="E20" s="145" t="s">
        <v>130</v>
      </c>
      <c r="F20" s="145"/>
      <c r="G20" s="145"/>
    </row>
  </sheetData>
  <mergeCells count="8">
    <mergeCell ref="F4:F6"/>
    <mergeCell ref="G4:G6"/>
    <mergeCell ref="A19:D19"/>
    <mergeCell ref="A20:D20"/>
    <mergeCell ref="E19:G19"/>
    <mergeCell ref="E20:G20"/>
    <mergeCell ref="B4:B6"/>
    <mergeCell ref="A4:A6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E12"/>
  <sheetViews>
    <sheetView rightToLeft="1" view="pageBreakPreview" zoomScaleNormal="100" zoomScaleSheetLayoutView="100" workbookViewId="0">
      <selection activeCell="C27" sqref="C27"/>
    </sheetView>
  </sheetViews>
  <sheetFormatPr defaultRowHeight="14.25"/>
  <cols>
    <col min="1" max="1" width="17.375" customWidth="1"/>
    <col min="2" max="2" width="16.875" customWidth="1"/>
    <col min="3" max="3" width="17.5" customWidth="1"/>
    <col min="4" max="4" width="17.125" customWidth="1"/>
    <col min="5" max="5" width="24.375" customWidth="1"/>
  </cols>
  <sheetData>
    <row r="1" spans="1:5" ht="23.25">
      <c r="A1" s="9" t="s">
        <v>143</v>
      </c>
      <c r="B1" s="11"/>
      <c r="C1" s="11"/>
      <c r="D1" s="11"/>
      <c r="E1" s="11"/>
    </row>
    <row r="2" spans="1:5" ht="15">
      <c r="A2" s="10" t="s">
        <v>144</v>
      </c>
      <c r="B2" s="11"/>
      <c r="C2" s="11"/>
      <c r="D2" s="11"/>
      <c r="E2" s="11"/>
    </row>
    <row r="3" spans="1:5" ht="6" customHeight="1">
      <c r="A3" s="45"/>
    </row>
    <row r="4" spans="1:5" ht="21" customHeight="1">
      <c r="A4" s="167" t="s">
        <v>28</v>
      </c>
      <c r="B4" s="81" t="s">
        <v>0</v>
      </c>
      <c r="C4" s="25"/>
      <c r="D4" s="79" t="s">
        <v>13</v>
      </c>
      <c r="E4" s="153" t="s">
        <v>32</v>
      </c>
    </row>
    <row r="5" spans="1:5" s="47" customFormat="1" ht="21" customHeight="1">
      <c r="A5" s="175"/>
      <c r="B5" s="80" t="s">
        <v>7</v>
      </c>
      <c r="C5" s="58" t="s">
        <v>10</v>
      </c>
      <c r="D5" s="58" t="s">
        <v>11</v>
      </c>
      <c r="E5" s="154"/>
    </row>
    <row r="6" spans="1:5">
      <c r="A6" s="176"/>
      <c r="B6" s="70" t="s">
        <v>20</v>
      </c>
      <c r="C6" s="6" t="s">
        <v>21</v>
      </c>
      <c r="D6" s="6" t="s">
        <v>22</v>
      </c>
      <c r="E6" s="155"/>
    </row>
    <row r="7" spans="1:5" ht="20.25">
      <c r="A7" s="77" t="s">
        <v>2</v>
      </c>
      <c r="B7" s="123">
        <v>22.3</v>
      </c>
      <c r="C7" s="123">
        <v>19.399999999999999</v>
      </c>
      <c r="D7" s="123">
        <v>27.5</v>
      </c>
      <c r="E7" s="14" t="s">
        <v>19</v>
      </c>
    </row>
    <row r="8" spans="1:5" ht="20.25">
      <c r="A8" s="74" t="s">
        <v>29</v>
      </c>
      <c r="B8" s="123">
        <v>20.9</v>
      </c>
      <c r="C8" s="124">
        <v>19.8</v>
      </c>
      <c r="D8" s="124">
        <v>23.9</v>
      </c>
      <c r="E8" s="15" t="s">
        <v>33</v>
      </c>
    </row>
    <row r="9" spans="1:5" ht="20.25">
      <c r="A9" s="74" t="s">
        <v>30</v>
      </c>
      <c r="B9" s="123">
        <v>32.5</v>
      </c>
      <c r="C9" s="124">
        <v>26.7</v>
      </c>
      <c r="D9" s="126">
        <v>33.700000000000003</v>
      </c>
      <c r="E9" s="15" t="s">
        <v>34</v>
      </c>
    </row>
    <row r="10" spans="1:5" ht="20.25">
      <c r="A10" s="75" t="s">
        <v>31</v>
      </c>
      <c r="B10" s="127">
        <v>16.3</v>
      </c>
      <c r="C10" s="125">
        <v>16.100000000000001</v>
      </c>
      <c r="D10" s="125">
        <v>17.600000000000001</v>
      </c>
      <c r="E10" s="16" t="s">
        <v>35</v>
      </c>
    </row>
    <row r="11" spans="1:5" ht="26.25" customHeight="1">
      <c r="A11" s="157" t="s">
        <v>12</v>
      </c>
      <c r="B11" s="157"/>
      <c r="C11" s="157"/>
      <c r="D11" s="180" t="s">
        <v>26</v>
      </c>
      <c r="E11" s="180"/>
    </row>
    <row r="12" spans="1:5" ht="42" customHeight="1">
      <c r="A12" s="178" t="s">
        <v>129</v>
      </c>
      <c r="B12" s="178"/>
      <c r="C12" s="178"/>
      <c r="D12" s="179" t="s">
        <v>133</v>
      </c>
      <c r="E12" s="179"/>
    </row>
  </sheetData>
  <mergeCells count="6">
    <mergeCell ref="E4:E6"/>
    <mergeCell ref="A4:A6"/>
    <mergeCell ref="A12:C12"/>
    <mergeCell ref="A11:C11"/>
    <mergeCell ref="D12:E12"/>
    <mergeCell ref="D11:E11"/>
  </mergeCells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'06'!Print_Area</vt:lpstr>
      <vt:lpstr>'07'!Print_Area</vt:lpstr>
      <vt:lpstr>'08'!Print_Area</vt:lpstr>
      <vt:lpstr>'10'!Print_Area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2019-11-19T09:39:34Z</dcterms:modified>
</cp:coreProperties>
</file>