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12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7" r:id="rId6"/>
    <sheet name="07" sheetId="9" r:id="rId7"/>
    <sheet name="08" sheetId="10" r:id="rId8"/>
    <sheet name="09" sheetId="11" r:id="rId9"/>
    <sheet name="10" sheetId="12" r:id="rId10"/>
    <sheet name="11" sheetId="13" r:id="rId11"/>
    <sheet name="12" sheetId="15" r:id="rId12"/>
    <sheet name="13" sheetId="17" r:id="rId13"/>
  </sheets>
  <definedNames>
    <definedName name="OLE_LINK6" localSheetId="9">'10'!#REF!</definedName>
    <definedName name="_xlnm.Print_Area" localSheetId="5">'06'!$A$1:$E$44</definedName>
    <definedName name="_xlnm.Print_Area" localSheetId="6">'07'!$A$1:$J$17</definedName>
    <definedName name="_xlnm.Print_Area" localSheetId="7">'08'!$A$1:$G$20</definedName>
    <definedName name="_xlnm.Print_Area" localSheetId="9">'10'!$A$1:$E$47</definedName>
    <definedName name="_xlnm.Print_Area" localSheetId="12">'13'!$A$1:$K$22</definedName>
  </definedNames>
  <calcPr calcId="125725"/>
</workbook>
</file>

<file path=xl/calcChain.xml><?xml version="1.0" encoding="utf-8"?>
<calcChain xmlns="http://schemas.openxmlformats.org/spreadsheetml/2006/main">
  <c r="C7" i="15"/>
  <c r="D7"/>
  <c r="E7"/>
  <c r="F7"/>
  <c r="G7"/>
  <c r="H7"/>
  <c r="I7"/>
  <c r="J7"/>
  <c r="B7"/>
  <c r="D9"/>
  <c r="D10"/>
  <c r="D11"/>
  <c r="D12"/>
  <c r="D13"/>
  <c r="D14"/>
  <c r="D15"/>
  <c r="D16"/>
  <c r="D17"/>
  <c r="D18"/>
  <c r="D19"/>
  <c r="D8"/>
  <c r="C9"/>
  <c r="C10"/>
  <c r="C11"/>
  <c r="C12"/>
  <c r="C13"/>
  <c r="C14"/>
  <c r="C15"/>
  <c r="C16"/>
  <c r="C17"/>
  <c r="C18"/>
  <c r="C19"/>
  <c r="C8"/>
  <c r="B9"/>
  <c r="B10"/>
  <c r="B11"/>
  <c r="B12"/>
  <c r="B13"/>
  <c r="B14"/>
  <c r="B15"/>
  <c r="B16"/>
  <c r="B17"/>
  <c r="B18"/>
  <c r="B19"/>
  <c r="B8"/>
  <c r="E9"/>
  <c r="E10"/>
  <c r="E11"/>
  <c r="E12"/>
  <c r="E13"/>
  <c r="E14"/>
  <c r="E15"/>
  <c r="E16"/>
  <c r="E17"/>
  <c r="E18"/>
  <c r="E19"/>
  <c r="E8"/>
  <c r="H9"/>
  <c r="H10"/>
  <c r="H11"/>
  <c r="H12"/>
  <c r="H13"/>
  <c r="H14"/>
  <c r="H15"/>
  <c r="H16"/>
  <c r="H17"/>
  <c r="H18"/>
  <c r="H19"/>
  <c r="H8"/>
  <c r="C24" i="12" l="1"/>
  <c r="D24"/>
  <c r="B24"/>
  <c r="D15"/>
  <c r="C15"/>
  <c r="B15"/>
  <c r="D9"/>
  <c r="C9"/>
  <c r="B9"/>
  <c r="E8" i="10"/>
  <c r="E9"/>
  <c r="E10"/>
  <c r="D10"/>
  <c r="D8"/>
  <c r="D9"/>
  <c r="C10"/>
  <c r="D7"/>
  <c r="C12"/>
  <c r="C8" s="1"/>
  <c r="C13"/>
  <c r="C9" s="1"/>
  <c r="C14"/>
  <c r="C16"/>
  <c r="C17"/>
  <c r="C18"/>
  <c r="E15"/>
  <c r="E7" s="1"/>
  <c r="D15"/>
  <c r="C15" s="1"/>
  <c r="E11"/>
  <c r="D11"/>
  <c r="C11" s="1"/>
  <c r="D11" i="2"/>
  <c r="E11"/>
  <c r="E7" s="1"/>
  <c r="F11"/>
  <c r="C11"/>
  <c r="F8"/>
  <c r="F9"/>
  <c r="F10"/>
  <c r="E8"/>
  <c r="E9"/>
  <c r="E10"/>
  <c r="D8"/>
  <c r="D9"/>
  <c r="D10"/>
  <c r="E15"/>
  <c r="F15"/>
  <c r="F7" s="1"/>
  <c r="D15"/>
  <c r="D7" s="1"/>
  <c r="C12"/>
  <c r="C13"/>
  <c r="C14"/>
  <c r="C16"/>
  <c r="C17"/>
  <c r="C18"/>
  <c r="E9" i="1"/>
  <c r="F9"/>
  <c r="D9"/>
  <c r="E8"/>
  <c r="F8"/>
  <c r="D8"/>
  <c r="C11"/>
  <c r="C12"/>
  <c r="C14"/>
  <c r="C15"/>
  <c r="E13"/>
  <c r="F13"/>
  <c r="D13"/>
  <c r="E10"/>
  <c r="F10"/>
  <c r="D10"/>
  <c r="C7" i="10" l="1"/>
  <c r="C9" i="2"/>
  <c r="C13" i="1"/>
  <c r="D7"/>
  <c r="E7"/>
  <c r="F7"/>
  <c r="C7" s="1"/>
  <c r="C9"/>
  <c r="C10"/>
  <c r="C10" i="2"/>
  <c r="C8"/>
  <c r="C15"/>
  <c r="C7" s="1"/>
  <c r="C8" i="1"/>
</calcChain>
</file>

<file path=xl/sharedStrings.xml><?xml version="1.0" encoding="utf-8"?>
<sst xmlns="http://schemas.openxmlformats.org/spreadsheetml/2006/main" count="746" uniqueCount="224">
  <si>
    <t>المنطقة</t>
  </si>
  <si>
    <t>المرحلة</t>
  </si>
  <si>
    <t>المجموع</t>
  </si>
  <si>
    <t>جنس المدرسة</t>
  </si>
  <si>
    <t>ذكور</t>
  </si>
  <si>
    <t>إناث</t>
  </si>
  <si>
    <t>مختلطة</t>
  </si>
  <si>
    <t>فلسطين</t>
  </si>
  <si>
    <t>أساسية</t>
  </si>
  <si>
    <t>ثانوية*</t>
  </si>
  <si>
    <t>الضفة الغربية</t>
  </si>
  <si>
    <t>قطاع غزة</t>
  </si>
  <si>
    <t>البيانات لا تشمل مدارس البلدية والمعارف الإسرائيليتين في القدس</t>
  </si>
  <si>
    <t>أعداد المدارس حسب المنطقة والمرحلة وجنس المدرسة، 2018/2017</t>
  </si>
  <si>
    <t>Number of Schools by Region, Stage and School Gender, 2017/2018</t>
  </si>
  <si>
    <t>Region</t>
  </si>
  <si>
    <t>Males</t>
  </si>
  <si>
    <t>Females</t>
  </si>
  <si>
    <t>Co-ed</t>
  </si>
  <si>
    <t>Stage</t>
  </si>
  <si>
    <t>School Gender</t>
  </si>
  <si>
    <t>Total</t>
  </si>
  <si>
    <t>Palestine</t>
  </si>
  <si>
    <t>West Bank</t>
  </si>
  <si>
    <t>Gaza Strip</t>
  </si>
  <si>
    <t>Basic</t>
  </si>
  <si>
    <t>Secondary</t>
  </si>
  <si>
    <t>Secondary*</t>
  </si>
  <si>
    <t>The data do not include the Israeli Municipality and Culture Committee Schools in Jerusalem</t>
  </si>
  <si>
    <t>(*): Includes Schools with Basic and Secondary Stages or Secondary Stage Only.</t>
  </si>
  <si>
    <r>
      <rPr>
        <b/>
        <sz val="8"/>
        <color theme="1"/>
        <rFont val="Simplified Arabic"/>
        <family val="1"/>
      </rPr>
      <t>المصدر: وزارة التربية والتعليم العالي، 2018</t>
    </r>
    <r>
      <rPr>
        <sz val="8"/>
        <color theme="1"/>
        <rFont val="Simplified Arabic"/>
        <family val="1"/>
      </rPr>
      <t>. الكتاب الإحصائي التربوي السنوي للعام الدراسي 2018/2017. رام الله - فلسطين</t>
    </r>
  </si>
  <si>
    <r>
      <t>Source: Ministry of Education and Higher Education, 2018</t>
    </r>
    <r>
      <rPr>
        <sz val="8"/>
        <color theme="1"/>
        <rFont val="Arial"/>
        <family val="2"/>
        <scheme val="minor"/>
      </rPr>
      <t>. Education Statistical Yearbook for Scholastic Year 2017\2018. Ramallah - Palestine</t>
    </r>
  </si>
  <si>
    <t>الجهة المشرفة</t>
  </si>
  <si>
    <t>حكومة</t>
  </si>
  <si>
    <t>وكالة</t>
  </si>
  <si>
    <t>خاصة</t>
  </si>
  <si>
    <t xml:space="preserve">Supervising Authority
</t>
  </si>
  <si>
    <t>Government</t>
  </si>
  <si>
    <t>UNRWA</t>
  </si>
  <si>
    <t>Private</t>
  </si>
  <si>
    <t>أعداد المدارس حسب المنطقة والجهة المشرفة وجنس المدرسة, 2018/2017</t>
  </si>
  <si>
    <t>Number of Schools by Region, Supervising Authority and School Gender, 2017/2018</t>
  </si>
  <si>
    <t>المجموع الكلي</t>
  </si>
  <si>
    <t>ثانوية</t>
  </si>
  <si>
    <t>(.): لا ينطبق</t>
  </si>
  <si>
    <t>Number of Students in Schools by Region, Supervising Authority, Stage and Sex, 2017/2018</t>
  </si>
  <si>
    <r>
      <t xml:space="preserve">  </t>
    </r>
    <r>
      <rPr>
        <b/>
        <sz val="11"/>
        <color theme="1"/>
        <rFont val="Simplified Arabic"/>
        <family val="1"/>
      </rPr>
      <t>أعداد الطلبة في المدارس حسب المنطقة والجهة المشرفة والمرحلة والجنس، 2018/2017</t>
    </r>
  </si>
  <si>
    <t>(.): Nill</t>
  </si>
  <si>
    <t>   المرحلة الثانوية تشمل المدارس التي فيها مرحلة أساسية وثانوية معا أو مرحلة ثانوية فقط:(*)</t>
  </si>
  <si>
    <t>أعداد الشعب في المدارس حسب المنطقة والجهة المشرفة والمرحلة وجنس الشعبة، 2018/2017</t>
  </si>
  <si>
    <t>Number of Classes in Schools by Region, Supervising Authority, Stage and Gender, 2017/2018</t>
  </si>
  <si>
    <r>
      <rPr>
        <b/>
        <sz val="8"/>
        <color theme="1"/>
        <rFont val="Simplified Arabic"/>
        <family val="1"/>
      </rPr>
      <t>المصدر: وزارة التربية والتعليم العالي، 2018.</t>
    </r>
    <r>
      <rPr>
        <sz val="8"/>
        <color theme="1"/>
        <rFont val="Simplified Arabic"/>
        <family val="1"/>
      </rPr>
      <t xml:space="preserve"> الكتاب الإحصائي التربوي السنوي للعام الدراسي 2018/2017. رام الله - فلسطين</t>
    </r>
  </si>
  <si>
    <r>
      <rPr>
        <b/>
        <sz val="8"/>
        <color theme="1"/>
        <rFont val="Arial"/>
        <family val="2"/>
        <scheme val="minor"/>
      </rPr>
      <t>Source: Ministry of Education and Higher Education, 2018</t>
    </r>
    <r>
      <rPr>
        <sz val="8"/>
        <color theme="1"/>
        <rFont val="Arial"/>
        <family val="2"/>
        <scheme val="minor"/>
      </rPr>
      <t>. Education Statistical Yearbook for Scholastic Year 2017\2018. Ramallah - Palestine</t>
    </r>
  </si>
  <si>
    <t>Average Number of Students Per Class in Schools by Region, Supervising Authority and Stage, 2017/2018</t>
  </si>
  <si>
    <t>معدل الطلبة لكل شعبة في المدارس حسب المنطقة والجهة المشرفة والمرحلة، 2018/2017</t>
  </si>
  <si>
    <r>
      <rPr>
        <b/>
        <sz val="8"/>
        <color theme="1"/>
        <rFont val="Arial"/>
        <family val="2"/>
        <scheme val="minor"/>
      </rPr>
      <t>Source: Ministry of Education and Higher Education, 2018.</t>
    </r>
    <r>
      <rPr>
        <sz val="8"/>
        <color theme="1"/>
        <rFont val="Arial"/>
        <family val="2"/>
        <scheme val="minor"/>
      </rPr>
      <t xml:space="preserve"> Education Statistical Yearbook for Scholastic Year 2017\2018. Ramallah - Palestine</t>
    </r>
  </si>
  <si>
    <t>المؤشر</t>
  </si>
  <si>
    <t> عدد رياض الأطفال</t>
  </si>
  <si>
    <t>حسب الجنس</t>
  </si>
  <si>
    <t>  ذكور</t>
  </si>
  <si>
    <t>  إناث</t>
  </si>
  <si>
    <t>  مختلطة</t>
  </si>
  <si>
    <t xml:space="preserve"> حسب الجهة المشرفة </t>
  </si>
  <si>
    <t>  حكومة</t>
  </si>
  <si>
    <t>عدد الأطفال</t>
  </si>
  <si>
    <t xml:space="preserve"> حسب الجنس </t>
  </si>
  <si>
    <t xml:space="preserve">حسب الجهة المشرفة </t>
  </si>
  <si>
    <t>عدد الشعب</t>
  </si>
  <si>
    <t>  حسب الجنس</t>
  </si>
  <si>
    <t xml:space="preserve">  ذكور </t>
  </si>
  <si>
    <t>  مختلطة</t>
  </si>
  <si>
    <t xml:space="preserve">  حسب الجهة المشرفة </t>
  </si>
  <si>
    <t>عدد المربيات</t>
  </si>
  <si>
    <t> معدل الأطفال لكل شعبة</t>
  </si>
  <si>
    <t> معدل الأطفال لكل مربية</t>
  </si>
  <si>
    <t>(-) : لا يوجد</t>
  </si>
  <si>
    <t>Selected Indicators of Pre School Education by Region, 2017/2018</t>
  </si>
  <si>
    <t>مؤشرات التعليم ما قبل المدرسي حسب المنطقة في العام الدراسي 2018/2017</t>
  </si>
  <si>
    <t>Indicator</t>
  </si>
  <si>
    <t>Kindergartens</t>
  </si>
  <si>
    <t>  By Sex</t>
  </si>
  <si>
    <t>     Males</t>
  </si>
  <si>
    <t>     Females</t>
  </si>
  <si>
    <t>     Co-ed</t>
  </si>
  <si>
    <t>  By Supervising Authority</t>
  </si>
  <si>
    <t>     Government</t>
  </si>
  <si>
    <t>     Private</t>
  </si>
  <si>
    <t>Children</t>
  </si>
  <si>
    <t>By Supervising Authority</t>
  </si>
  <si>
    <t>Classes</t>
  </si>
  <si>
    <t>Teachers</t>
  </si>
  <si>
    <t>      Private</t>
  </si>
  <si>
    <t>Average Number of Children Per Class</t>
  </si>
  <si>
    <t>Average Number of Children Per Teacher</t>
  </si>
  <si>
    <t xml:space="preserve">(-) : Nill </t>
  </si>
  <si>
    <r>
      <t>المصدر: وزارة التربية والتعليم العالي،</t>
    </r>
    <r>
      <rPr>
        <sz val="9"/>
        <color theme="1"/>
        <rFont val="Simplified Arabic"/>
        <family val="1"/>
      </rPr>
      <t xml:space="preserve"> </t>
    </r>
    <r>
      <rPr>
        <b/>
        <sz val="9"/>
        <color theme="1"/>
        <rFont val="Simplified Arabic"/>
        <family val="1"/>
      </rPr>
      <t>2018</t>
    </r>
    <r>
      <rPr>
        <sz val="9"/>
        <color theme="1"/>
        <rFont val="Simplified Arabic"/>
        <family val="1"/>
      </rPr>
      <t>. الكتاب الإحصائي التربوي السنوي للعام الدراسي 2018/2017. رام الله - فلسطين</t>
    </r>
  </si>
  <si>
    <r>
      <t>Source: Ministry of Education and Higher Education, 2018</t>
    </r>
    <r>
      <rPr>
        <sz val="9"/>
        <color theme="1"/>
        <rFont val="Arial"/>
        <family val="2"/>
        <scheme val="minor"/>
      </rPr>
      <t>. Education Statistical Yearbook for Scholastic Year 2017\2018. Ramallah - Palestine</t>
    </r>
  </si>
  <si>
    <t>معدلات الرسوب</t>
  </si>
  <si>
    <t>معدلات التسرب</t>
  </si>
  <si>
    <t>Repetition and Drop-out Rates by Region, Stage and Sex, 2016/2017</t>
  </si>
  <si>
    <t>معدلات الرسوب والتسرب حسب المنطقة والمرحلة والجنس، 2017/2016</t>
  </si>
  <si>
    <t>Repetition Rate</t>
  </si>
  <si>
    <t>Drop-out Rate</t>
  </si>
  <si>
    <r>
      <t>المصدر: وزارة التربية والتعليم العالي، 2018.</t>
    </r>
    <r>
      <rPr>
        <sz val="8"/>
        <color theme="1"/>
        <rFont val="Simplified Arabic"/>
        <family val="1"/>
      </rPr>
      <t xml:space="preserve"> الكتاب الإحصائي التربوي السنوي للعام الدراسي 2018/2017. رام الله - فلسطين</t>
    </r>
  </si>
  <si>
    <t>الجنس</t>
  </si>
  <si>
    <t>أعداد معلمي المدارس حسب المنطقة والجهة المشرفة والجنس, 2018/2017</t>
  </si>
  <si>
    <t>Sex</t>
  </si>
  <si>
    <r>
      <t xml:space="preserve">  </t>
    </r>
    <r>
      <rPr>
        <b/>
        <sz val="11"/>
        <color theme="1"/>
        <rFont val="Arial"/>
        <family val="2"/>
        <scheme val="minor"/>
      </rPr>
      <t>Number of Schools Teachers by Region, Supervising Authority and Sex, 2017/2018</t>
    </r>
  </si>
  <si>
    <t>معدل الطلبة لكل معلم في المدارس حسب المنطقة والجهة المشرفة، 2018/2017</t>
  </si>
  <si>
    <t>Average Number of Students Per Teacher in Schools by Region, Supervising Authority , 2017/2018</t>
  </si>
  <si>
    <t>(البيانات لا تشمل مدارس البلدية والمعارف الاسرائيليتين في القدس)</t>
  </si>
  <si>
    <t>J1</t>
  </si>
  <si>
    <t>J2</t>
  </si>
  <si>
    <t> عدد المدارس</t>
  </si>
  <si>
    <t> حسب الجهة المشرفة</t>
  </si>
  <si>
    <t>  وكالة</t>
  </si>
  <si>
    <t>  خاصة</t>
  </si>
  <si>
    <t xml:space="preserve">عدد الطلبة في المدارس </t>
  </si>
  <si>
    <t> حسب الجنس</t>
  </si>
  <si>
    <t>  اناث</t>
  </si>
  <si>
    <t>  حكومة</t>
  </si>
  <si>
    <t>  وكالة</t>
  </si>
  <si>
    <t> المجموع</t>
  </si>
  <si>
    <t>  ذكور</t>
  </si>
  <si>
    <t>  اناث</t>
  </si>
  <si>
    <t>  حسب الجهة المشرفة</t>
  </si>
  <si>
    <t>  خاصة</t>
  </si>
  <si>
    <t>معدل عدد الطلبة لكل شعبة</t>
  </si>
  <si>
    <t> المعدل العام</t>
  </si>
  <si>
    <t>حسب الجهة المشرفة</t>
  </si>
  <si>
    <t>معدل عدد الطلبة لكل معلم</t>
  </si>
  <si>
    <t>J1: تشمل ذلك الجزء من محافظة القدس الذي ضمته إسرائيل عنوة بعيد احتلالها للضفة الغربية في عام 1967.</t>
  </si>
  <si>
    <t>j2: باقي محافظة القدس</t>
  </si>
  <si>
    <t>(The data do not include the Israeli Municipality and Culture Committee Schools in Jerusalem)</t>
  </si>
  <si>
    <t>Number of Schools</t>
  </si>
  <si>
    <t>     UNRWA</t>
  </si>
  <si>
    <t xml:space="preserve">Number of Students </t>
  </si>
  <si>
    <t>  By Sex</t>
  </si>
  <si>
    <t>Number of Classes</t>
  </si>
  <si>
    <t>Average Number of Students Per Class</t>
  </si>
  <si>
    <t>General Average</t>
  </si>
  <si>
    <t>     Government</t>
  </si>
  <si>
    <t>Average Number of Students Per Teacher</t>
  </si>
  <si>
    <t>J1: includes that part of Jerusalem which was annexed forcefully by Israel following its occupation of the West Bank in 1967</t>
  </si>
  <si>
    <t>J2: includes the Remaining parts of Jerusalem governorate</t>
  </si>
  <si>
    <t>مؤشرات مختارة للتعليم العام في مدارس محافظة القدس حسب المنطقة في العام الدراسي 2018/2017</t>
  </si>
  <si>
    <t>Selected Indicators of General Education in the Schools of Jerusalem Governorate by Region, 2017/2018</t>
  </si>
  <si>
    <t>     UNRWA</t>
  </si>
  <si>
    <r>
      <rPr>
        <b/>
        <sz val="9"/>
        <color theme="1"/>
        <rFont val="Simplified Arabic"/>
        <family val="1"/>
      </rPr>
      <t>مجموع</t>
    </r>
    <r>
      <rPr>
        <b/>
        <sz val="11"/>
        <color theme="1"/>
        <rFont val="Arial"/>
        <family val="2"/>
        <scheme val="minor"/>
      </rPr>
      <t xml:space="preserve"> </t>
    </r>
    <r>
      <rPr>
        <b/>
        <sz val="9"/>
        <color theme="1"/>
        <rFont val="Arial"/>
        <family val="2"/>
        <scheme val="minor"/>
      </rPr>
      <t>Total</t>
    </r>
  </si>
  <si>
    <t>القيمة</t>
  </si>
  <si>
    <t>عدد المدارس</t>
  </si>
  <si>
    <t xml:space="preserve">عدد الطلبة </t>
  </si>
  <si>
    <t>عدد الطلبة الذكور</t>
  </si>
  <si>
    <t>عدد الطلبة الاناث</t>
  </si>
  <si>
    <t>مؤشرات مختارة حول مدارس المعارف والبلدية في القدس الشرقية في العام الدراسي 2018/2017</t>
  </si>
  <si>
    <t>Selected Indicators of the Israeli Municipality and Culture Commitee Schools in East Jerusalem, 2017\2018</t>
  </si>
  <si>
    <r>
      <t>المصدر:</t>
    </r>
    <r>
      <rPr>
        <sz val="8"/>
        <color theme="1"/>
        <rFont val="Simplified Arabic"/>
        <family val="1"/>
      </rPr>
      <t xml:space="preserve"> الصفحة الالكترونية لبلدية الاحتلال في القدس</t>
    </r>
  </si>
  <si>
    <t>Value</t>
  </si>
  <si>
    <t>Number of Students</t>
  </si>
  <si>
    <t>  Number of Female Students</t>
  </si>
  <si>
    <t>Number of Male Students</t>
  </si>
  <si>
    <r>
      <rPr>
        <b/>
        <sz val="8"/>
        <color theme="1"/>
        <rFont val="Arial"/>
        <family val="2"/>
        <scheme val="minor"/>
      </rPr>
      <t>Source:</t>
    </r>
    <r>
      <rPr>
        <sz val="8"/>
        <color theme="1"/>
        <rFont val="Arial"/>
        <family val="2"/>
        <scheme val="minor"/>
      </rPr>
      <t xml:space="preserve"> Web page of the Israeli Municipality in Jerusalem</t>
    </r>
  </si>
  <si>
    <t>الصف</t>
  </si>
  <si>
    <t>الاول الاساسي</t>
  </si>
  <si>
    <t>الثاني الاساسي</t>
  </si>
  <si>
    <t>الثالث الاساسي</t>
  </si>
  <si>
    <t>الرابع الاساسي</t>
  </si>
  <si>
    <t>الخامس الاساسي</t>
  </si>
  <si>
    <t>السادس الاساسي</t>
  </si>
  <si>
    <t>السابع الاساسي</t>
  </si>
  <si>
    <t>االثامن الاساسي</t>
  </si>
  <si>
    <t>التاسع الاساسي</t>
  </si>
  <si>
    <t>الاول الثانوي</t>
  </si>
  <si>
    <t>الثاني الثانوي</t>
  </si>
  <si>
    <t>Class</t>
  </si>
  <si>
    <t>1st basic</t>
  </si>
  <si>
    <t>2nd basic</t>
  </si>
  <si>
    <t>3rd basic</t>
  </si>
  <si>
    <t>4th basic</t>
  </si>
  <si>
    <t>5th basic</t>
  </si>
  <si>
    <t>6th basic</t>
  </si>
  <si>
    <t>7th basic</t>
  </si>
  <si>
    <t>8th basic</t>
  </si>
  <si>
    <t>9th basic</t>
  </si>
  <si>
    <t>1st secondary</t>
  </si>
  <si>
    <t>2nd secondary</t>
  </si>
  <si>
    <t>10th Secondary</t>
  </si>
  <si>
    <r>
      <t xml:space="preserve">المصدر: وزارة التربية والتعليم العالي، 2018. </t>
    </r>
    <r>
      <rPr>
        <sz val="8"/>
        <color theme="1"/>
        <rFont val="Simplified Arabic"/>
        <family val="1"/>
      </rPr>
      <t>الكتاب الإحصائي التربوي السنوي للعام الدراسي 2018/2017. رام الله - فلسطين</t>
    </r>
  </si>
  <si>
    <t>Number of Students in Schools by Class, Region and Sex, 2017/2018</t>
  </si>
  <si>
    <r>
      <t xml:space="preserve">  </t>
    </r>
    <r>
      <rPr>
        <b/>
        <sz val="11"/>
        <color theme="1"/>
        <rFont val="Simplified Arabic"/>
        <family val="1"/>
      </rPr>
      <t>أعداد الطلبة في مدارس فلسطين حسب الصف والمنطقة والجنس، 2018/2017</t>
    </r>
  </si>
  <si>
    <t>الفرع</t>
  </si>
  <si>
    <t>علمي</t>
  </si>
  <si>
    <t>ادبي</t>
  </si>
  <si>
    <t>زراعي</t>
  </si>
  <si>
    <t>صناعي</t>
  </si>
  <si>
    <t>شرعي</t>
  </si>
  <si>
    <t>فندقي</t>
  </si>
  <si>
    <t>اقتصاد منزلي</t>
  </si>
  <si>
    <t>تكنولوجي</t>
  </si>
  <si>
    <t>الاشارة (-) تعني لا يوجد </t>
  </si>
  <si>
    <t>عاشر مهني</t>
  </si>
  <si>
    <t>العاشر الثانوي</t>
  </si>
  <si>
    <t>عاشر أكاديمي</t>
  </si>
  <si>
    <t>*: المرحلة الثانوية تشمل الصف العاشر الأكاديمي والمهني والصفين الاول والثاني الثانوي</t>
  </si>
  <si>
    <t>Branch</t>
  </si>
  <si>
    <t>Scientific</t>
  </si>
  <si>
    <t>Literary</t>
  </si>
  <si>
    <t>Agricultural</t>
  </si>
  <si>
    <t>Industrial</t>
  </si>
  <si>
    <t>Sharee</t>
  </si>
  <si>
    <t>Hotel</t>
  </si>
  <si>
    <t>Home economics</t>
  </si>
  <si>
    <t>Technology</t>
  </si>
  <si>
    <t>(-): Nill</t>
  </si>
  <si>
    <t>10th Academic</t>
  </si>
  <si>
    <t>10th Vocational</t>
  </si>
  <si>
    <r>
      <t xml:space="preserve">  </t>
    </r>
    <r>
      <rPr>
        <b/>
        <sz val="11"/>
        <color theme="1"/>
        <rFont val="Simplified Arabic"/>
        <family val="1"/>
      </rPr>
      <t>أعداد طلبة المرحلة الثانوية* في مدارس فلسطين حسب الفرع والمنطقة والجنس، 2018/2017</t>
    </r>
  </si>
  <si>
    <t>Number of Secondary* Stage Students in Schools by Region, Supervising Authority, Stage and Sex, 2017/2018</t>
  </si>
  <si>
    <t>*: secondary stage includes 10th Academic and 10th Vocational and 1st and 2nd secondary classes</t>
  </si>
  <si>
    <t>الريادة والأعمال (تجاري سابقاً)</t>
  </si>
  <si>
    <t>Entrepreneurship  and business (Commercial)</t>
  </si>
  <si>
    <t>.</t>
  </si>
  <si>
    <t>-</t>
  </si>
  <si>
    <t>(-): لا يوجد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</si>
</sst>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Arial"/>
      <family val="2"/>
      <scheme val="minor"/>
    </font>
    <font>
      <sz val="10"/>
      <color theme="1"/>
      <name val="Simplified Arabic"/>
      <family val="1"/>
    </font>
    <font>
      <b/>
      <sz val="11"/>
      <color theme="1"/>
      <name val="Arial"/>
      <family val="2"/>
      <scheme val="minor"/>
    </font>
    <font>
      <sz val="11"/>
      <color theme="1"/>
      <name val="Simplified Arabic"/>
      <family val="1"/>
    </font>
    <font>
      <b/>
      <sz val="9"/>
      <color theme="1"/>
      <name val="Simplified Arabic"/>
      <family val="1"/>
    </font>
    <font>
      <sz val="9"/>
      <color theme="1"/>
      <name val="Simplified Arabic"/>
      <family val="1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11"/>
      <color theme="1"/>
      <name val="Simplified Arabic"/>
      <family val="1"/>
    </font>
    <font>
      <sz val="8"/>
      <color theme="1"/>
      <name val="Simplified Arabic"/>
      <family val="1"/>
    </font>
    <font>
      <sz val="8"/>
      <color theme="1"/>
      <name val="Arial"/>
      <family val="2"/>
      <scheme val="minor"/>
    </font>
    <font>
      <sz val="8"/>
      <color rgb="FF000000"/>
      <name val="Arial"/>
      <family val="2"/>
      <scheme val="minor"/>
    </font>
    <font>
      <b/>
      <sz val="8"/>
      <color theme="1"/>
      <name val="Simplified Arabic"/>
      <family val="1"/>
    </font>
    <font>
      <b/>
      <sz val="8"/>
      <color theme="1"/>
      <name val="Arial"/>
      <family val="2"/>
      <scheme val="minor"/>
    </font>
    <font>
      <b/>
      <sz val="10"/>
      <color theme="1"/>
      <name val="Simplified Arabic"/>
      <family val="1"/>
    </font>
    <font>
      <b/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9"/>
      <name val="Simplified Arabic"/>
      <family val="1"/>
    </font>
    <font>
      <sz val="9"/>
      <name val="Arial"/>
      <family val="2"/>
      <scheme val="minor"/>
    </font>
    <font>
      <sz val="8"/>
      <name val="Simplified Arabic"/>
      <family val="1"/>
    </font>
    <font>
      <b/>
      <sz val="9"/>
      <name val="Arial"/>
      <family val="2"/>
      <scheme val="minor"/>
    </font>
    <font>
      <sz val="10"/>
      <color indexed="8"/>
      <name val="MS Sans Serif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1" fillId="0" borderId="0" applyNumberFormat="0" applyFont="0" applyFill="0" applyBorder="0" applyAlignment="0" applyProtection="0"/>
  </cellStyleXfs>
  <cellXfs count="23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Continuous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 indent="1"/>
    </xf>
    <xf numFmtId="0" fontId="10" fillId="0" borderId="0" xfId="0" applyFont="1" applyAlignment="1">
      <alignment horizontal="right" vertical="center" indent="1"/>
    </xf>
    <xf numFmtId="0" fontId="6" fillId="0" borderId="2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indent="1"/>
    </xf>
    <xf numFmtId="0" fontId="6" fillId="0" borderId="2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 indent="1"/>
    </xf>
    <xf numFmtId="0" fontId="7" fillId="0" borderId="3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right" vertical="center" wrapText="1" indent="1"/>
    </xf>
    <xf numFmtId="0" fontId="5" fillId="0" borderId="2" xfId="0" applyFont="1" applyFill="1" applyBorder="1" applyAlignment="1">
      <alignment horizontal="right" vertical="center" wrapText="1" indent="1"/>
    </xf>
    <xf numFmtId="0" fontId="4" fillId="0" borderId="3" xfId="0" applyFont="1" applyFill="1" applyBorder="1" applyAlignment="1">
      <alignment horizontal="right" vertical="center" wrapText="1" indent="1"/>
    </xf>
    <xf numFmtId="0" fontId="5" fillId="0" borderId="3" xfId="0" applyFont="1" applyFill="1" applyBorder="1" applyAlignment="1">
      <alignment horizontal="right" vertical="center" wrapText="1" indent="1"/>
    </xf>
    <xf numFmtId="0" fontId="4" fillId="0" borderId="5" xfId="0" applyFont="1" applyFill="1" applyBorder="1" applyAlignment="1">
      <alignment horizontal="right" vertical="center" wrapText="1" indent="1" readingOrder="2"/>
    </xf>
    <xf numFmtId="0" fontId="5" fillId="0" borderId="6" xfId="0" applyFont="1" applyBorder="1"/>
    <xf numFmtId="0" fontId="4" fillId="0" borderId="6" xfId="0" applyFont="1" applyFill="1" applyBorder="1" applyAlignment="1">
      <alignment vertical="center" wrapText="1" readingOrder="2"/>
    </xf>
    <xf numFmtId="0" fontId="6" fillId="0" borderId="7" xfId="0" applyFont="1" applyFill="1" applyBorder="1" applyAlignment="1">
      <alignment horizontal="left" vertical="center" wrapText="1" indent="1" readingOrder="2"/>
    </xf>
    <xf numFmtId="0" fontId="7" fillId="0" borderId="2" xfId="0" applyFont="1" applyBorder="1" applyAlignment="1">
      <alignment horizontal="left" indent="1"/>
    </xf>
    <xf numFmtId="0" fontId="5" fillId="0" borderId="2" xfId="0" applyFont="1" applyBorder="1" applyAlignment="1">
      <alignment horizontal="left" indent="1"/>
    </xf>
    <xf numFmtId="0" fontId="5" fillId="0" borderId="3" xfId="0" applyFont="1" applyBorder="1" applyAlignment="1">
      <alignment horizontal="left" indent="1"/>
    </xf>
    <xf numFmtId="0" fontId="0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ill="1"/>
    <xf numFmtId="0" fontId="5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wrapText="1"/>
    </xf>
    <xf numFmtId="0" fontId="5" fillId="0" borderId="2" xfId="0" applyFont="1" applyFill="1" applyBorder="1" applyAlignment="1">
      <alignment horizontal="right" wrapText="1" indent="1" readingOrder="2"/>
    </xf>
    <xf numFmtId="0" fontId="5" fillId="0" borderId="2" xfId="0" applyFont="1" applyFill="1" applyBorder="1" applyAlignment="1">
      <alignment horizontal="right" wrapText="1" indent="1"/>
    </xf>
    <xf numFmtId="0" fontId="5" fillId="0" borderId="3" xfId="0" applyFont="1" applyFill="1" applyBorder="1" applyAlignment="1">
      <alignment horizontal="right" wrapText="1" indent="1" readingOrder="2"/>
    </xf>
    <xf numFmtId="0" fontId="5" fillId="0" borderId="3" xfId="0" applyFont="1" applyFill="1" applyBorder="1" applyAlignment="1">
      <alignment horizontal="right" wrapText="1" indent="1"/>
    </xf>
    <xf numFmtId="0" fontId="4" fillId="0" borderId="1" xfId="0" applyFont="1" applyFill="1" applyBorder="1" applyAlignment="1">
      <alignment horizontal="right" wrapText="1" indent="1" readingOrder="2"/>
    </xf>
    <xf numFmtId="0" fontId="4" fillId="0" borderId="1" xfId="0" applyFont="1" applyFill="1" applyBorder="1" applyAlignment="1">
      <alignment horizontal="right" wrapText="1" indent="1"/>
    </xf>
    <xf numFmtId="0" fontId="4" fillId="0" borderId="2" xfId="0" applyFont="1" applyFill="1" applyBorder="1" applyAlignment="1">
      <alignment horizontal="right" wrapText="1" indent="1" readingOrder="2"/>
    </xf>
    <xf numFmtId="0" fontId="4" fillId="0" borderId="2" xfId="0" applyFont="1" applyFill="1" applyBorder="1" applyAlignment="1">
      <alignment horizontal="right" wrapText="1" indent="1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wrapText="1" readingOrder="2"/>
    </xf>
    <xf numFmtId="0" fontId="4" fillId="0" borderId="5" xfId="0" applyFont="1" applyFill="1" applyBorder="1" applyAlignment="1">
      <alignment horizontal="right" wrapText="1" indent="1"/>
    </xf>
    <xf numFmtId="0" fontId="6" fillId="0" borderId="7" xfId="0" applyFont="1" applyFill="1" applyBorder="1" applyAlignment="1">
      <alignment horizontal="left" vertical="center" wrapText="1" indent="1"/>
    </xf>
    <xf numFmtId="0" fontId="6" fillId="0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 indent="1"/>
    </xf>
    <xf numFmtId="0" fontId="0" fillId="0" borderId="0" xfId="0"/>
    <xf numFmtId="0" fontId="0" fillId="0" borderId="0" xfId="0"/>
    <xf numFmtId="0" fontId="7" fillId="0" borderId="3" xfId="0" applyFont="1" applyBorder="1" applyAlignment="1">
      <alignment horizontal="left" indent="1"/>
    </xf>
    <xf numFmtId="0" fontId="4" fillId="0" borderId="6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5" xfId="0" applyFont="1" applyFill="1" applyBorder="1" applyAlignment="1">
      <alignment horizontal="right" vertical="center" wrapText="1" indent="1"/>
    </xf>
    <xf numFmtId="0" fontId="0" fillId="0" borderId="0" xfId="0" applyBorder="1"/>
    <xf numFmtId="0" fontId="6" fillId="0" borderId="3" xfId="0" applyFont="1" applyFill="1" applyBorder="1" applyAlignment="1">
      <alignment horizontal="center" vertical="center" wrapText="1"/>
    </xf>
    <xf numFmtId="0" fontId="0" fillId="0" borderId="0" xfId="0"/>
    <xf numFmtId="0" fontId="7" fillId="0" borderId="0" xfId="0" applyFont="1" applyFill="1"/>
    <xf numFmtId="0" fontId="15" fillId="0" borderId="0" xfId="0" applyFont="1" applyAlignment="1">
      <alignment horizontal="center"/>
    </xf>
    <xf numFmtId="0" fontId="7" fillId="0" borderId="6" xfId="0" applyFont="1" applyFill="1" applyBorder="1"/>
    <xf numFmtId="0" fontId="4" fillId="0" borderId="1" xfId="0" applyFont="1" applyFill="1" applyBorder="1" applyAlignment="1">
      <alignment horizontal="center" vertical="center" wrapText="1" readingOrder="2"/>
    </xf>
    <xf numFmtId="0" fontId="5" fillId="0" borderId="1" xfId="0" applyFont="1" applyFill="1" applyBorder="1" applyAlignment="1">
      <alignment horizontal="center" vertical="center" wrapText="1" readingOrder="2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indent="1"/>
    </xf>
    <xf numFmtId="0" fontId="4" fillId="0" borderId="2" xfId="0" applyFont="1" applyFill="1" applyBorder="1" applyAlignment="1">
      <alignment horizontal="right" vertical="center" wrapText="1" indent="1" readingOrder="2"/>
    </xf>
    <xf numFmtId="0" fontId="5" fillId="0" borderId="2" xfId="0" applyFont="1" applyFill="1" applyBorder="1" applyAlignment="1">
      <alignment horizontal="right" vertical="center" wrapText="1" indent="1" readingOrder="2"/>
    </xf>
    <xf numFmtId="0" fontId="5" fillId="0" borderId="3" xfId="0" applyFont="1" applyFill="1" applyBorder="1" applyAlignment="1">
      <alignment horizontal="right" vertical="center" wrapText="1" indent="1" readingOrder="2"/>
    </xf>
    <xf numFmtId="0" fontId="14" fillId="0" borderId="0" xfId="0" applyFont="1" applyAlignment="1">
      <alignment wrapText="1"/>
    </xf>
    <xf numFmtId="0" fontId="0" fillId="2" borderId="0" xfId="0" applyFill="1"/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6" fillId="0" borderId="2" xfId="0" applyFont="1" applyBorder="1"/>
    <xf numFmtId="0" fontId="7" fillId="0" borderId="2" xfId="0" applyFont="1" applyBorder="1"/>
    <xf numFmtId="0" fontId="5" fillId="0" borderId="2" xfId="0" applyFont="1" applyBorder="1" applyAlignment="1">
      <alignment horizontal="right" vertical="center" indent="1"/>
    </xf>
    <xf numFmtId="0" fontId="5" fillId="0" borderId="2" xfId="0" applyFont="1" applyBorder="1" applyAlignment="1">
      <alignment horizontal="right" vertical="center" indent="2"/>
    </xf>
    <xf numFmtId="0" fontId="4" fillId="0" borderId="3" xfId="0" applyFont="1" applyBorder="1" applyAlignment="1">
      <alignment vertical="center"/>
    </xf>
    <xf numFmtId="0" fontId="6" fillId="0" borderId="3" xfId="0" applyFont="1" applyBorder="1"/>
    <xf numFmtId="0" fontId="4" fillId="0" borderId="1" xfId="0" applyFont="1" applyBorder="1" applyAlignment="1">
      <alignment horizontal="right" indent="1"/>
    </xf>
    <xf numFmtId="0" fontId="4" fillId="0" borderId="9" xfId="0" applyFont="1" applyBorder="1" applyAlignment="1">
      <alignment horizontal="right" indent="1"/>
    </xf>
    <xf numFmtId="0" fontId="5" fillId="0" borderId="4" xfId="0" applyFont="1" applyBorder="1"/>
    <xf numFmtId="0" fontId="6" fillId="0" borderId="10" xfId="0" applyFont="1" applyBorder="1" applyAlignment="1">
      <alignment horizontal="left" inden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2" borderId="6" xfId="0" applyFill="1" applyBorder="1"/>
    <xf numFmtId="0" fontId="6" fillId="0" borderId="7" xfId="0" applyFont="1" applyBorder="1" applyAlignment="1">
      <alignment horizontal="center"/>
    </xf>
    <xf numFmtId="0" fontId="5" fillId="0" borderId="2" xfId="0" applyFont="1" applyBorder="1" applyAlignment="1">
      <alignment horizontal="right" indent="1"/>
    </xf>
    <xf numFmtId="0" fontId="5" fillId="0" borderId="3" xfId="0" applyFont="1" applyBorder="1" applyAlignment="1">
      <alignment horizontal="right" indent="1"/>
    </xf>
    <xf numFmtId="0" fontId="4" fillId="0" borderId="5" xfId="0" applyFont="1" applyBorder="1" applyAlignment="1">
      <alignment horizontal="right" indent="1"/>
    </xf>
    <xf numFmtId="0" fontId="4" fillId="0" borderId="2" xfId="0" applyFont="1" applyBorder="1" applyAlignment="1">
      <alignment horizontal="right" indent="1"/>
    </xf>
    <xf numFmtId="0" fontId="5" fillId="0" borderId="5" xfId="0" applyFont="1" applyBorder="1" applyAlignment="1">
      <alignment horizontal="right" indent="1"/>
    </xf>
    <xf numFmtId="0" fontId="6" fillId="0" borderId="7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 indent="1"/>
    </xf>
    <xf numFmtId="0" fontId="7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centerContinuous" vertical="center"/>
    </xf>
    <xf numFmtId="0" fontId="2" fillId="2" borderId="6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indent="2"/>
    </xf>
    <xf numFmtId="0" fontId="1" fillId="0" borderId="4" xfId="0" applyFont="1" applyBorder="1" applyAlignment="1">
      <alignment wrapText="1" readingOrder="2"/>
    </xf>
    <xf numFmtId="0" fontId="16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8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12" fillId="0" borderId="0" xfId="0" applyFont="1" applyAlignment="1">
      <alignment wrapText="1"/>
    </xf>
    <xf numFmtId="0" fontId="7" fillId="0" borderId="2" xfId="0" applyFont="1" applyFill="1" applyBorder="1" applyAlignment="1">
      <alignment horizontal="left" vertical="center" wrapText="1" indent="1" readingOrder="1"/>
    </xf>
    <xf numFmtId="3" fontId="7" fillId="0" borderId="2" xfId="0" applyNumberFormat="1" applyFont="1" applyFill="1" applyBorder="1" applyAlignment="1">
      <alignment horizontal="left" vertical="center" wrapText="1" indent="1" readingOrder="2"/>
    </xf>
    <xf numFmtId="3" fontId="7" fillId="0" borderId="3" xfId="0" applyNumberFormat="1" applyFont="1" applyFill="1" applyBorder="1" applyAlignment="1">
      <alignment horizontal="left" vertical="center" wrapText="1" indent="1" readingOrder="2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" xfId="0" applyFont="1" applyFill="1" applyBorder="1" applyAlignment="1">
      <alignment horizontal="right" vertical="center" wrapText="1" indent="1"/>
    </xf>
    <xf numFmtId="0" fontId="6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 indent="1" readingOrder="2"/>
    </xf>
    <xf numFmtId="0" fontId="17" fillId="0" borderId="2" xfId="0" applyFont="1" applyFill="1" applyBorder="1" applyAlignment="1">
      <alignment horizontal="right" vertical="center" wrapText="1" indent="1"/>
    </xf>
    <xf numFmtId="0" fontId="18" fillId="0" borderId="2" xfId="0" applyFont="1" applyFill="1" applyBorder="1" applyAlignment="1">
      <alignment horizontal="left" vertical="center" wrapText="1" indent="1"/>
    </xf>
    <xf numFmtId="0" fontId="6" fillId="0" borderId="2" xfId="0" applyFont="1" applyFill="1" applyBorder="1" applyAlignment="1">
      <alignment horizontal="left" vertical="center" wrapText="1" indent="1" readingOrder="2"/>
    </xf>
    <xf numFmtId="0" fontId="7" fillId="0" borderId="3" xfId="0" applyFont="1" applyFill="1" applyBorder="1" applyAlignment="1">
      <alignment horizontal="left" vertical="center" wrapText="1" indent="1" readingOrder="2"/>
    </xf>
    <xf numFmtId="0" fontId="6" fillId="0" borderId="2" xfId="0" applyFont="1" applyFill="1" applyBorder="1" applyAlignment="1">
      <alignment horizontal="left" vertical="center" wrapText="1" indent="1" readingOrder="1"/>
    </xf>
    <xf numFmtId="0" fontId="7" fillId="0" borderId="3" xfId="0" applyFont="1" applyFill="1" applyBorder="1" applyAlignment="1">
      <alignment horizontal="left" vertical="center" wrapText="1" indent="1" readingOrder="1"/>
    </xf>
    <xf numFmtId="0" fontId="5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 indent="1" readingOrder="2"/>
    </xf>
    <xf numFmtId="164" fontId="6" fillId="0" borderId="2" xfId="0" applyNumberFormat="1" applyFont="1" applyFill="1" applyBorder="1" applyAlignment="1">
      <alignment horizontal="left" vertical="center" wrapText="1" indent="1" readingOrder="2"/>
    </xf>
    <xf numFmtId="164" fontId="7" fillId="0" borderId="2" xfId="0" applyNumberFormat="1" applyFont="1" applyFill="1" applyBorder="1" applyAlignment="1">
      <alignment horizontal="left" vertical="center" wrapText="1" indent="1" readingOrder="2"/>
    </xf>
    <xf numFmtId="164" fontId="7" fillId="0" borderId="2" xfId="0" applyNumberFormat="1" applyFont="1" applyFill="1" applyBorder="1" applyAlignment="1">
      <alignment horizontal="right" vertical="center" wrapText="1" indent="1" readingOrder="2"/>
    </xf>
    <xf numFmtId="164" fontId="6" fillId="0" borderId="2" xfId="0" applyNumberFormat="1" applyFont="1" applyBorder="1"/>
    <xf numFmtId="164" fontId="7" fillId="0" borderId="2" xfId="0" applyNumberFormat="1" applyFont="1" applyBorder="1"/>
    <xf numFmtId="164" fontId="7" fillId="0" borderId="3" xfId="0" applyNumberFormat="1" applyFont="1" applyBorder="1"/>
    <xf numFmtId="0" fontId="6" fillId="0" borderId="2" xfId="0" applyFont="1" applyBorder="1" applyAlignment="1">
      <alignment horizontal="right" vertical="center" indent="1"/>
    </xf>
    <xf numFmtId="0" fontId="7" fillId="0" borderId="2" xfId="0" applyFont="1" applyBorder="1" applyAlignment="1">
      <alignment horizontal="right" vertical="center" indent="1"/>
    </xf>
    <xf numFmtId="164" fontId="6" fillId="0" borderId="2" xfId="0" applyNumberFormat="1" applyFont="1" applyBorder="1" applyAlignment="1">
      <alignment horizontal="right" vertical="center" indent="1"/>
    </xf>
    <xf numFmtId="164" fontId="7" fillId="0" borderId="2" xfId="0" applyNumberFormat="1" applyFont="1" applyBorder="1" applyAlignment="1">
      <alignment horizontal="right" vertical="center" indent="1"/>
    </xf>
    <xf numFmtId="164" fontId="6" fillId="0" borderId="3" xfId="0" applyNumberFormat="1" applyFont="1" applyBorder="1" applyAlignment="1">
      <alignment horizontal="right" vertical="center" indent="1"/>
    </xf>
    <xf numFmtId="164" fontId="7" fillId="0" borderId="3" xfId="0" applyNumberFormat="1" applyFont="1" applyBorder="1" applyAlignment="1">
      <alignment horizontal="right" vertical="center" indent="1"/>
    </xf>
    <xf numFmtId="0" fontId="6" fillId="0" borderId="1" xfId="0" applyFont="1" applyBorder="1" applyAlignment="1">
      <alignment horizontal="right" indent="1"/>
    </xf>
    <xf numFmtId="0" fontId="6" fillId="0" borderId="2" xfId="0" applyFont="1" applyBorder="1" applyAlignment="1">
      <alignment horizontal="right" indent="1"/>
    </xf>
    <xf numFmtId="0" fontId="7" fillId="0" borderId="2" xfId="0" applyFont="1" applyBorder="1" applyAlignment="1">
      <alignment horizontal="right" indent="1"/>
    </xf>
    <xf numFmtId="0" fontId="7" fillId="0" borderId="3" xfId="0" applyFont="1" applyBorder="1" applyAlignment="1">
      <alignment horizontal="right" indent="1"/>
    </xf>
    <xf numFmtId="164" fontId="7" fillId="0" borderId="2" xfId="0" applyNumberFormat="1" applyFont="1" applyBorder="1" applyAlignment="1">
      <alignment horizontal="right" indent="1"/>
    </xf>
    <xf numFmtId="0" fontId="6" fillId="0" borderId="3" xfId="0" applyFont="1" applyBorder="1" applyAlignment="1">
      <alignment horizontal="right" indent="1"/>
    </xf>
    <xf numFmtId="3" fontId="7" fillId="0" borderId="2" xfId="0" applyNumberFormat="1" applyFont="1" applyFill="1" applyBorder="1" applyAlignment="1">
      <alignment horizontal="center" vertical="center" wrapText="1" readingOrder="2"/>
    </xf>
    <xf numFmtId="0" fontId="6" fillId="0" borderId="2" xfId="0" applyFont="1" applyFill="1" applyBorder="1" applyAlignment="1">
      <alignment horizontal="center" vertical="center" wrapText="1" readingOrder="1"/>
    </xf>
    <xf numFmtId="3" fontId="6" fillId="0" borderId="2" xfId="0" applyNumberFormat="1" applyFont="1" applyFill="1" applyBorder="1" applyAlignment="1">
      <alignment horizontal="center" vertical="center" wrapText="1" readingOrder="2"/>
    </xf>
    <xf numFmtId="3" fontId="6" fillId="0" borderId="3" xfId="0" applyNumberFormat="1" applyFont="1" applyFill="1" applyBorder="1" applyAlignment="1">
      <alignment horizontal="center" vertical="center" wrapText="1" readingOrder="2"/>
    </xf>
    <xf numFmtId="0" fontId="7" fillId="0" borderId="3" xfId="0" applyFont="1" applyBorder="1" applyAlignment="1">
      <alignment horizontal="right" vertical="center" indent="1"/>
    </xf>
    <xf numFmtId="0" fontId="18" fillId="0" borderId="2" xfId="0" applyFont="1" applyFill="1" applyBorder="1" applyAlignment="1">
      <alignment horizontal="left" vertical="center" wrapText="1" indent="1" readingOrder="2"/>
    </xf>
    <xf numFmtId="0" fontId="18" fillId="0" borderId="3" xfId="0" applyFont="1" applyFill="1" applyBorder="1" applyAlignment="1">
      <alignment horizontal="left" vertical="center" wrapText="1" indent="1" readingOrder="2"/>
    </xf>
    <xf numFmtId="0" fontId="20" fillId="0" borderId="2" xfId="0" applyFont="1" applyFill="1" applyBorder="1" applyAlignment="1">
      <alignment horizontal="left" vertical="center" wrapText="1" indent="1" readingOrder="2"/>
    </xf>
    <xf numFmtId="0" fontId="6" fillId="0" borderId="2" xfId="0" applyFont="1" applyFill="1" applyBorder="1" applyAlignment="1">
      <alignment horizontal="left" vertical="center" wrapText="1" readingOrder="1"/>
    </xf>
    <xf numFmtId="0" fontId="7" fillId="0" borderId="2" xfId="0" applyFont="1" applyFill="1" applyBorder="1" applyAlignment="1">
      <alignment horizontal="left" vertical="center" wrapText="1" readingOrder="1"/>
    </xf>
    <xf numFmtId="0" fontId="7" fillId="0" borderId="3" xfId="0" applyFont="1" applyFill="1" applyBorder="1" applyAlignment="1">
      <alignment horizontal="left" vertical="center" wrapText="1" readingOrder="1"/>
    </xf>
    <xf numFmtId="0" fontId="6" fillId="0" borderId="1" xfId="0" applyFont="1" applyFill="1" applyBorder="1" applyAlignment="1">
      <alignment horizontal="left" vertical="center" wrapText="1" readingOrder="1"/>
    </xf>
    <xf numFmtId="0" fontId="18" fillId="0" borderId="2" xfId="0" applyFont="1" applyFill="1" applyBorder="1" applyAlignment="1">
      <alignment horizontal="left" vertical="center" wrapText="1" readingOrder="1"/>
    </xf>
    <xf numFmtId="0" fontId="6" fillId="0" borderId="3" xfId="0" applyFont="1" applyFill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wrapText="1" indent="1"/>
    </xf>
    <xf numFmtId="0" fontId="9" fillId="0" borderId="0" xfId="0" applyFont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0" fontId="10" fillId="0" borderId="0" xfId="0" applyFont="1" applyAlignment="1">
      <alignment horizontal="left" vertical="center" wrapText="1" indent="1"/>
    </xf>
    <xf numFmtId="0" fontId="13" fillId="0" borderId="0" xfId="0" applyFont="1" applyAlignment="1">
      <alignment horizontal="left" vertical="center" wrapText="1" indent="1"/>
    </xf>
    <xf numFmtId="0" fontId="9" fillId="0" borderId="4" xfId="0" applyFont="1" applyBorder="1" applyAlignment="1">
      <alignment horizontal="right" vertical="center" indent="1" readingOrder="2"/>
    </xf>
    <xf numFmtId="0" fontId="0" fillId="0" borderId="4" xfId="0" applyBorder="1" applyAlignment="1">
      <alignment horizontal="right" vertical="center" indent="1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 indent="1"/>
    </xf>
    <xf numFmtId="0" fontId="9" fillId="0" borderId="4" xfId="0" applyFont="1" applyBorder="1" applyAlignment="1">
      <alignment horizontal="right" wrapText="1" indent="1"/>
    </xf>
    <xf numFmtId="0" fontId="9" fillId="0" borderId="0" xfId="0" applyFont="1" applyAlignment="1">
      <alignment horizontal="right" wrapText="1" indent="1" readingOrder="2"/>
    </xf>
    <xf numFmtId="0" fontId="10" fillId="0" borderId="0" xfId="0" applyFont="1" applyAlignment="1">
      <alignment horizontal="left" indent="1"/>
    </xf>
    <xf numFmtId="0" fontId="9" fillId="0" borderId="0" xfId="0" applyFont="1" applyBorder="1" applyAlignment="1">
      <alignment horizontal="right" vertical="center" wrapText="1" indent="1"/>
    </xf>
    <xf numFmtId="0" fontId="10" fillId="0" borderId="0" xfId="0" applyFont="1" applyBorder="1" applyAlignment="1">
      <alignment horizontal="left" vertical="center" wrapText="1" indent="1"/>
    </xf>
    <xf numFmtId="0" fontId="9" fillId="0" borderId="0" xfId="0" applyFont="1" applyBorder="1" applyAlignment="1">
      <alignment horizontal="right" vertical="center" wrapText="1" indent="1" readingOrder="2"/>
    </xf>
    <xf numFmtId="0" fontId="10" fillId="0" borderId="0" xfId="0" applyFont="1" applyBorder="1" applyAlignment="1">
      <alignment horizontal="left" vertical="center" indent="1"/>
    </xf>
    <xf numFmtId="0" fontId="9" fillId="0" borderId="4" xfId="0" applyFont="1" applyFill="1" applyBorder="1" applyAlignment="1">
      <alignment horizontal="right" vertical="center" wrapText="1" indent="1"/>
    </xf>
    <xf numFmtId="0" fontId="10" fillId="0" borderId="4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center" vertical="center" wrapText="1" readingOrder="2"/>
    </xf>
    <xf numFmtId="0" fontId="4" fillId="0" borderId="2" xfId="0" applyFont="1" applyFill="1" applyBorder="1" applyAlignment="1">
      <alignment horizontal="center" vertical="center" wrapText="1" readingOrder="2"/>
    </xf>
    <xf numFmtId="0" fontId="4" fillId="0" borderId="3" xfId="0" applyFont="1" applyFill="1" applyBorder="1" applyAlignment="1">
      <alignment horizontal="center" vertical="center" wrapText="1" readingOrder="2"/>
    </xf>
    <xf numFmtId="0" fontId="9" fillId="0" borderId="4" xfId="0" applyFont="1" applyBorder="1" applyAlignment="1">
      <alignment horizontal="right" indent="1" readingOrder="1"/>
    </xf>
    <xf numFmtId="0" fontId="10" fillId="0" borderId="0" xfId="0" applyFont="1" applyAlignment="1">
      <alignment horizontal="left" wrapText="1" indent="1"/>
    </xf>
    <xf numFmtId="0" fontId="10" fillId="0" borderId="4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right" wrapText="1" indent="1" readingOrder="2"/>
    </xf>
    <xf numFmtId="0" fontId="4" fillId="0" borderId="0" xfId="0" applyFont="1" applyAlignment="1">
      <alignment horizontal="right" wrapText="1" indent="1"/>
    </xf>
    <xf numFmtId="0" fontId="7" fillId="0" borderId="4" xfId="0" applyFont="1" applyBorder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4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right" wrapText="1" indent="1"/>
    </xf>
    <xf numFmtId="0" fontId="12" fillId="0" borderId="0" xfId="0" applyFont="1" applyAlignment="1">
      <alignment horizontal="right" vertical="center" wrapText="1" inden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center" indent="1"/>
    </xf>
    <xf numFmtId="0" fontId="9" fillId="0" borderId="4" xfId="0" applyFont="1" applyBorder="1" applyAlignment="1">
      <alignment horizontal="right" vertical="center" wrapText="1" indent="1"/>
    </xf>
    <xf numFmtId="0" fontId="10" fillId="0" borderId="0" xfId="0" applyFont="1" applyFill="1" applyBorder="1" applyAlignment="1">
      <alignment horizontal="left" vertical="center" wrapText="1" indent="1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distributed" wrapText="1" indent="1" readingOrder="2"/>
    </xf>
    <xf numFmtId="0" fontId="12" fillId="0" borderId="0" xfId="0" applyFont="1" applyAlignment="1">
      <alignment horizontal="right" wrapText="1" inden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wrapText="1" indent="1" readingOrder="2"/>
    </xf>
    <xf numFmtId="0" fontId="12" fillId="0" borderId="0" xfId="0" applyFont="1" applyAlignment="1">
      <alignment horizontal="right" vertical="center" indent="1"/>
    </xf>
    <xf numFmtId="0" fontId="10" fillId="0" borderId="4" xfId="0" applyFont="1" applyBorder="1" applyAlignment="1">
      <alignment horizontal="left" vertical="center" indent="1"/>
    </xf>
    <xf numFmtId="0" fontId="6" fillId="0" borderId="2" xfId="0" applyFont="1" applyFill="1" applyBorder="1" applyAlignment="1">
      <alignment horizontal="right" vertical="center" wrapText="1" indent="1" readingOrder="2"/>
    </xf>
    <xf numFmtId="0" fontId="7" fillId="0" borderId="2" xfId="0" applyFont="1" applyFill="1" applyBorder="1" applyAlignment="1">
      <alignment horizontal="right" vertical="center" wrapText="1" indent="1"/>
    </xf>
    <xf numFmtId="0" fontId="20" fillId="0" borderId="2" xfId="0" applyFont="1" applyFill="1" applyBorder="1" applyAlignment="1">
      <alignment horizontal="right" vertical="center" wrapText="1" indent="1" readingOrder="2"/>
    </xf>
    <xf numFmtId="0" fontId="18" fillId="0" borderId="2" xfId="0" applyFont="1" applyFill="1" applyBorder="1" applyAlignment="1">
      <alignment horizontal="right" vertical="center" wrapText="1" indent="1" readingOrder="2"/>
    </xf>
    <xf numFmtId="0" fontId="6" fillId="0" borderId="2" xfId="0" applyFont="1" applyFill="1" applyBorder="1" applyAlignment="1">
      <alignment horizontal="right" vertical="center" wrapText="1" readingOrder="1"/>
    </xf>
    <xf numFmtId="0" fontId="6" fillId="0" borderId="2" xfId="0" applyFont="1" applyFill="1" applyBorder="1" applyAlignment="1">
      <alignment vertical="center" wrapText="1" readingOrder="1"/>
    </xf>
    <xf numFmtId="0" fontId="7" fillId="0" borderId="2" xfId="0" applyFont="1" applyFill="1" applyBorder="1" applyAlignment="1">
      <alignment vertical="center" wrapText="1" readingOrder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rightToLeft="1" view="pageBreakPreview" zoomScaleNormal="100" zoomScaleSheetLayoutView="100" workbookViewId="0">
      <selection activeCell="K10" sqref="K10"/>
    </sheetView>
  </sheetViews>
  <sheetFormatPr defaultRowHeight="14.25"/>
  <cols>
    <col min="2" max="2" width="10.75" customWidth="1"/>
    <col min="3" max="3" width="11.375" customWidth="1"/>
    <col min="4" max="4" width="11.125" customWidth="1"/>
    <col min="5" max="5" width="11.875" customWidth="1"/>
    <col min="6" max="7" width="13.375" customWidth="1"/>
    <col min="8" max="8" width="15.625" customWidth="1"/>
  </cols>
  <sheetData>
    <row r="1" spans="1:8" ht="23.25">
      <c r="A1" s="10" t="s">
        <v>13</v>
      </c>
      <c r="B1" s="10"/>
      <c r="C1" s="10"/>
      <c r="D1" s="10"/>
      <c r="E1" s="10"/>
      <c r="F1" s="10"/>
      <c r="G1" s="10"/>
      <c r="H1" s="10"/>
    </row>
    <row r="2" spans="1:8" ht="15">
      <c r="A2" s="11" t="s">
        <v>14</v>
      </c>
      <c r="B2" s="12"/>
      <c r="C2" s="12"/>
      <c r="D2" s="12"/>
      <c r="E2" s="12"/>
      <c r="F2" s="12"/>
      <c r="G2" s="12"/>
      <c r="H2" s="12"/>
    </row>
    <row r="3" spans="1:8" ht="6" customHeight="1">
      <c r="A3" s="177"/>
      <c r="B3" s="177"/>
      <c r="C3" s="177"/>
      <c r="D3" s="177"/>
      <c r="E3" s="177"/>
      <c r="F3" s="177"/>
      <c r="G3" s="1"/>
    </row>
    <row r="4" spans="1:8" s="4" customFormat="1" ht="15.95" customHeight="1">
      <c r="A4" s="178" t="s">
        <v>0</v>
      </c>
      <c r="B4" s="178" t="s">
        <v>1</v>
      </c>
      <c r="C4" s="25" t="s">
        <v>3</v>
      </c>
      <c r="D4" s="26"/>
      <c r="E4" s="27"/>
      <c r="F4" s="28" t="s">
        <v>20</v>
      </c>
      <c r="G4" s="181" t="s">
        <v>19</v>
      </c>
      <c r="H4" s="181" t="s">
        <v>15</v>
      </c>
    </row>
    <row r="5" spans="1:8" s="4" customFormat="1" ht="15.95" customHeight="1">
      <c r="A5" s="179"/>
      <c r="B5" s="179"/>
      <c r="C5" s="8" t="s">
        <v>2</v>
      </c>
      <c r="D5" s="9" t="s">
        <v>4</v>
      </c>
      <c r="E5" s="9" t="s">
        <v>5</v>
      </c>
      <c r="F5" s="9" t="s">
        <v>6</v>
      </c>
      <c r="G5" s="182"/>
      <c r="H5" s="182"/>
    </row>
    <row r="6" spans="1:8" s="4" customFormat="1" ht="15.95" customHeight="1">
      <c r="A6" s="180"/>
      <c r="B6" s="180"/>
      <c r="C6" s="6" t="s">
        <v>21</v>
      </c>
      <c r="D6" s="7" t="s">
        <v>16</v>
      </c>
      <c r="E6" s="7" t="s">
        <v>17</v>
      </c>
      <c r="F6" s="7" t="s">
        <v>18</v>
      </c>
      <c r="G6" s="183"/>
      <c r="H6" s="183"/>
    </row>
    <row r="7" spans="1:8" s="4" customFormat="1" ht="15.95" customHeight="1">
      <c r="A7" s="21" t="s">
        <v>7</v>
      </c>
      <c r="B7" s="21" t="s">
        <v>2</v>
      </c>
      <c r="C7" s="131">
        <f>SUM(D7:F7)</f>
        <v>2998</v>
      </c>
      <c r="D7" s="131">
        <f>D10+D13</f>
        <v>1057</v>
      </c>
      <c r="E7" s="131">
        <f t="shared" ref="E7:F7" si="0">E10+E13</f>
        <v>972</v>
      </c>
      <c r="F7" s="131">
        <f t="shared" si="0"/>
        <v>969</v>
      </c>
      <c r="G7" s="18" t="s">
        <v>21</v>
      </c>
      <c r="H7" s="15" t="s">
        <v>22</v>
      </c>
    </row>
    <row r="8" spans="1:8" s="4" customFormat="1" ht="15.95" customHeight="1">
      <c r="A8" s="21"/>
      <c r="B8" s="21" t="s">
        <v>8</v>
      </c>
      <c r="C8" s="131">
        <f t="shared" ref="C8:C15" si="1">SUM(D8:F8)</f>
        <v>1795</v>
      </c>
      <c r="D8" s="131">
        <f>D11+D14</f>
        <v>630</v>
      </c>
      <c r="E8" s="131">
        <f t="shared" ref="E8:F8" si="2">E11+E14</f>
        <v>471</v>
      </c>
      <c r="F8" s="131">
        <f t="shared" si="2"/>
        <v>694</v>
      </c>
      <c r="G8" s="18" t="s">
        <v>25</v>
      </c>
      <c r="H8" s="15"/>
    </row>
    <row r="9" spans="1:8" s="4" customFormat="1" ht="15.95" customHeight="1">
      <c r="A9" s="21"/>
      <c r="B9" s="21" t="s">
        <v>9</v>
      </c>
      <c r="C9" s="131">
        <f t="shared" si="1"/>
        <v>1203</v>
      </c>
      <c r="D9" s="131">
        <f>D12+D15</f>
        <v>427</v>
      </c>
      <c r="E9" s="131">
        <f t="shared" ref="E9:F9" si="3">E12+E15</f>
        <v>501</v>
      </c>
      <c r="F9" s="131">
        <f t="shared" si="3"/>
        <v>275</v>
      </c>
      <c r="G9" s="18" t="s">
        <v>27</v>
      </c>
      <c r="H9" s="15"/>
    </row>
    <row r="10" spans="1:8" s="4" customFormat="1" ht="15.95" customHeight="1">
      <c r="A10" s="21" t="s">
        <v>10</v>
      </c>
      <c r="B10" s="21" t="s">
        <v>2</v>
      </c>
      <c r="C10" s="131">
        <f t="shared" si="1"/>
        <v>2269</v>
      </c>
      <c r="D10" s="131">
        <f>D11+D12</f>
        <v>754</v>
      </c>
      <c r="E10" s="131">
        <f t="shared" ref="E10:F10" si="4">E11+E12</f>
        <v>736</v>
      </c>
      <c r="F10" s="131">
        <f t="shared" si="4"/>
        <v>779</v>
      </c>
      <c r="G10" s="18" t="s">
        <v>21</v>
      </c>
      <c r="H10" s="15" t="s">
        <v>23</v>
      </c>
    </row>
    <row r="11" spans="1:8" s="4" customFormat="1" ht="15.95" customHeight="1">
      <c r="A11" s="22"/>
      <c r="B11" s="22" t="s">
        <v>8</v>
      </c>
      <c r="C11" s="128">
        <f t="shared" si="1"/>
        <v>1275</v>
      </c>
      <c r="D11" s="128">
        <v>418</v>
      </c>
      <c r="E11" s="128">
        <v>336</v>
      </c>
      <c r="F11" s="128">
        <v>521</v>
      </c>
      <c r="G11" s="19" t="s">
        <v>25</v>
      </c>
      <c r="H11" s="16"/>
    </row>
    <row r="12" spans="1:8" s="4" customFormat="1" ht="15.95" customHeight="1">
      <c r="A12" s="22"/>
      <c r="B12" s="22" t="s">
        <v>9</v>
      </c>
      <c r="C12" s="128">
        <f t="shared" si="1"/>
        <v>994</v>
      </c>
      <c r="D12" s="128">
        <v>336</v>
      </c>
      <c r="E12" s="128">
        <v>400</v>
      </c>
      <c r="F12" s="128">
        <v>258</v>
      </c>
      <c r="G12" s="19" t="s">
        <v>27</v>
      </c>
      <c r="H12" s="16"/>
    </row>
    <row r="13" spans="1:8" s="4" customFormat="1" ht="15.95" customHeight="1">
      <c r="A13" s="21" t="s">
        <v>11</v>
      </c>
      <c r="B13" s="21" t="s">
        <v>2</v>
      </c>
      <c r="C13" s="131">
        <f t="shared" si="1"/>
        <v>729</v>
      </c>
      <c r="D13" s="131">
        <f>D14+D15</f>
        <v>303</v>
      </c>
      <c r="E13" s="131">
        <f t="shared" ref="E13:F13" si="5">E14+E15</f>
        <v>236</v>
      </c>
      <c r="F13" s="131">
        <f t="shared" si="5"/>
        <v>190</v>
      </c>
      <c r="G13" s="18" t="s">
        <v>21</v>
      </c>
      <c r="H13" s="15" t="s">
        <v>24</v>
      </c>
    </row>
    <row r="14" spans="1:8" s="4" customFormat="1" ht="15.95" customHeight="1">
      <c r="A14" s="21"/>
      <c r="B14" s="22" t="s">
        <v>8</v>
      </c>
      <c r="C14" s="128">
        <f t="shared" si="1"/>
        <v>520</v>
      </c>
      <c r="D14" s="128">
        <v>212</v>
      </c>
      <c r="E14" s="128">
        <v>135</v>
      </c>
      <c r="F14" s="128">
        <v>173</v>
      </c>
      <c r="G14" s="19" t="s">
        <v>25</v>
      </c>
      <c r="H14" s="16"/>
    </row>
    <row r="15" spans="1:8" s="4" customFormat="1" ht="15.95" customHeight="1">
      <c r="A15" s="23"/>
      <c r="B15" s="24" t="s">
        <v>9</v>
      </c>
      <c r="C15" s="132">
        <f t="shared" si="1"/>
        <v>209</v>
      </c>
      <c r="D15" s="132">
        <v>91</v>
      </c>
      <c r="E15" s="132">
        <v>101</v>
      </c>
      <c r="F15" s="132">
        <v>17</v>
      </c>
      <c r="G15" s="20" t="s">
        <v>27</v>
      </c>
      <c r="H15" s="17"/>
    </row>
    <row r="16" spans="1:8" s="4" customFormat="1" ht="24.75" customHeight="1">
      <c r="A16" s="175" t="s">
        <v>12</v>
      </c>
      <c r="B16" s="176"/>
      <c r="C16" s="176"/>
      <c r="D16" s="176"/>
      <c r="E16" s="170" t="s">
        <v>28</v>
      </c>
      <c r="F16" s="170"/>
      <c r="G16" s="170"/>
      <c r="H16" s="170"/>
    </row>
    <row r="17" spans="1:8" s="4" customFormat="1" ht="15.95" customHeight="1">
      <c r="A17" s="51" t="s">
        <v>48</v>
      </c>
      <c r="B17" s="14"/>
      <c r="C17" s="14"/>
      <c r="D17" s="14"/>
      <c r="E17" s="173" t="s">
        <v>29</v>
      </c>
      <c r="F17" s="173"/>
      <c r="G17" s="173"/>
      <c r="H17" s="173"/>
    </row>
    <row r="18" spans="1:8" s="4" customFormat="1" ht="36.75" customHeight="1">
      <c r="A18" s="171" t="s">
        <v>30</v>
      </c>
      <c r="B18" s="172"/>
      <c r="C18" s="172"/>
      <c r="D18" s="172"/>
      <c r="E18" s="174" t="s">
        <v>31</v>
      </c>
      <c r="F18" s="174"/>
      <c r="G18" s="174"/>
      <c r="H18" s="174"/>
    </row>
  </sheetData>
  <mergeCells count="10">
    <mergeCell ref="A3:F3"/>
    <mergeCell ref="A4:A6"/>
    <mergeCell ref="B4:B6"/>
    <mergeCell ref="H4:H6"/>
    <mergeCell ref="G4:G6"/>
    <mergeCell ref="E16:H16"/>
    <mergeCell ref="A18:D18"/>
    <mergeCell ref="E17:H17"/>
    <mergeCell ref="E18:H18"/>
    <mergeCell ref="A16:D16"/>
  </mergeCells>
  <pageMargins left="0.70866141732283472" right="0.70866141732283472" top="0.74803149606299213" bottom="0.74803149606299213" header="0.31496062992125984" footer="0.31496062992125984"/>
  <pageSetup paperSize="9" scale="1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</sheetPr>
  <dimension ref="A1:E47"/>
  <sheetViews>
    <sheetView rightToLeft="1" view="pageBreakPreview" topLeftCell="A34" zoomScaleNormal="100" zoomScaleSheetLayoutView="100" workbookViewId="0">
      <selection activeCell="M16" sqref="M16"/>
    </sheetView>
  </sheetViews>
  <sheetFormatPr defaultRowHeight="14.25"/>
  <cols>
    <col min="1" max="1" width="25.5" customWidth="1"/>
    <col min="2" max="3" width="14" customWidth="1"/>
    <col min="4" max="4" width="14.125" customWidth="1"/>
    <col min="5" max="5" width="32.75" customWidth="1"/>
  </cols>
  <sheetData>
    <row r="1" spans="1:5" ht="23.25">
      <c r="A1" s="10" t="s">
        <v>145</v>
      </c>
      <c r="B1" s="12"/>
      <c r="C1" s="12"/>
      <c r="D1" s="12"/>
      <c r="E1" s="12"/>
    </row>
    <row r="2" spans="1:5" s="60" customFormat="1" ht="21">
      <c r="A2" s="100" t="s">
        <v>110</v>
      </c>
      <c r="B2" s="88"/>
      <c r="C2" s="88"/>
      <c r="D2" s="88"/>
      <c r="E2" s="88"/>
    </row>
    <row r="3" spans="1:5" ht="18" customHeight="1">
      <c r="A3" s="11" t="s">
        <v>146</v>
      </c>
      <c r="B3" s="11"/>
      <c r="C3" s="11"/>
      <c r="D3" s="11"/>
      <c r="E3" s="11"/>
    </row>
    <row r="4" spans="1:5" s="60" customFormat="1" ht="19.5" customHeight="1">
      <c r="A4" s="112" t="s">
        <v>133</v>
      </c>
      <c r="B4" s="113"/>
      <c r="C4" s="113"/>
      <c r="D4" s="113"/>
      <c r="E4" s="113"/>
    </row>
    <row r="5" spans="1:5" ht="6" customHeight="1">
      <c r="A5" s="56"/>
    </row>
    <row r="6" spans="1:5" s="102" customFormat="1" ht="15.95" customHeight="1">
      <c r="A6" s="217" t="s">
        <v>56</v>
      </c>
      <c r="B6" s="98" t="s">
        <v>0</v>
      </c>
      <c r="C6" s="101"/>
      <c r="D6" s="96" t="s">
        <v>15</v>
      </c>
      <c r="E6" s="218" t="s">
        <v>78</v>
      </c>
    </row>
    <row r="7" spans="1:5" s="102" customFormat="1" ht="15.95" customHeight="1">
      <c r="A7" s="217"/>
      <c r="B7" s="103" t="s">
        <v>148</v>
      </c>
      <c r="C7" s="99" t="s">
        <v>111</v>
      </c>
      <c r="D7" s="99" t="s">
        <v>112</v>
      </c>
      <c r="E7" s="218"/>
    </row>
    <row r="8" spans="1:5" s="102" customFormat="1" ht="15.95" customHeight="1">
      <c r="A8" s="74" t="s">
        <v>113</v>
      </c>
      <c r="B8" s="104"/>
      <c r="C8" s="104"/>
      <c r="D8" s="104"/>
      <c r="E8" s="104" t="s">
        <v>134</v>
      </c>
    </row>
    <row r="9" spans="1:5" s="102" customFormat="1" ht="15.95" customHeight="1">
      <c r="A9" s="74" t="s">
        <v>2</v>
      </c>
      <c r="B9" s="144">
        <f>B11+B12+B13</f>
        <v>250</v>
      </c>
      <c r="C9" s="144">
        <f>C11+C12+C13</f>
        <v>104</v>
      </c>
      <c r="D9" s="144">
        <f>D11+D12+D13</f>
        <v>146</v>
      </c>
      <c r="E9" s="104" t="s">
        <v>21</v>
      </c>
    </row>
    <row r="10" spans="1:5" s="102" customFormat="1" ht="15.95" customHeight="1">
      <c r="A10" s="77" t="s">
        <v>114</v>
      </c>
      <c r="B10" s="144"/>
      <c r="C10" s="145"/>
      <c r="D10" s="145"/>
      <c r="E10" s="105" t="s">
        <v>84</v>
      </c>
    </row>
    <row r="11" spans="1:5" s="102" customFormat="1" ht="15.95" customHeight="1">
      <c r="A11" s="78" t="s">
        <v>63</v>
      </c>
      <c r="B11" s="144">
        <v>122</v>
      </c>
      <c r="C11" s="145">
        <v>37</v>
      </c>
      <c r="D11" s="145">
        <v>85</v>
      </c>
      <c r="E11" s="105" t="s">
        <v>85</v>
      </c>
    </row>
    <row r="12" spans="1:5" s="102" customFormat="1" ht="15.95" customHeight="1">
      <c r="A12" s="78" t="s">
        <v>115</v>
      </c>
      <c r="B12" s="144">
        <v>15</v>
      </c>
      <c r="C12" s="145">
        <v>6</v>
      </c>
      <c r="D12" s="145">
        <v>9</v>
      </c>
      <c r="E12" s="105" t="s">
        <v>135</v>
      </c>
    </row>
    <row r="13" spans="1:5" s="102" customFormat="1" ht="15.95" customHeight="1">
      <c r="A13" s="78" t="s">
        <v>116</v>
      </c>
      <c r="B13" s="144">
        <v>113</v>
      </c>
      <c r="C13" s="145">
        <v>61</v>
      </c>
      <c r="D13" s="145">
        <v>52</v>
      </c>
      <c r="E13" s="105" t="s">
        <v>86</v>
      </c>
    </row>
    <row r="14" spans="1:5" s="102" customFormat="1" ht="15.95" customHeight="1">
      <c r="A14" s="74" t="s">
        <v>117</v>
      </c>
      <c r="B14" s="144"/>
      <c r="C14" s="144"/>
      <c r="D14" s="144"/>
      <c r="E14" s="104" t="s">
        <v>136</v>
      </c>
    </row>
    <row r="15" spans="1:5" s="102" customFormat="1" ht="15.95" customHeight="1">
      <c r="A15" s="74" t="s">
        <v>2</v>
      </c>
      <c r="B15" s="144">
        <f>B17+B18</f>
        <v>70547</v>
      </c>
      <c r="C15" s="144">
        <f>C17+C18</f>
        <v>31146</v>
      </c>
      <c r="D15" s="144">
        <f>D17+D18</f>
        <v>39401</v>
      </c>
      <c r="E15" s="104" t="s">
        <v>21</v>
      </c>
    </row>
    <row r="16" spans="1:5" s="102" customFormat="1" ht="15.95" customHeight="1">
      <c r="A16" s="77" t="s">
        <v>118</v>
      </c>
      <c r="B16" s="144"/>
      <c r="C16" s="145"/>
      <c r="D16" s="145"/>
      <c r="E16" s="105" t="s">
        <v>137</v>
      </c>
    </row>
    <row r="17" spans="1:5" s="102" customFormat="1" ht="15.95" customHeight="1">
      <c r="A17" s="78" t="s">
        <v>59</v>
      </c>
      <c r="B17" s="144">
        <v>33650</v>
      </c>
      <c r="C17" s="145">
        <v>14280</v>
      </c>
      <c r="D17" s="145">
        <v>19370</v>
      </c>
      <c r="E17" s="105" t="s">
        <v>81</v>
      </c>
    </row>
    <row r="18" spans="1:5" s="102" customFormat="1" ht="15.95" customHeight="1">
      <c r="A18" s="78" t="s">
        <v>119</v>
      </c>
      <c r="B18" s="144">
        <v>36897</v>
      </c>
      <c r="C18" s="145">
        <v>16866</v>
      </c>
      <c r="D18" s="145">
        <v>20031</v>
      </c>
      <c r="E18" s="105" t="s">
        <v>82</v>
      </c>
    </row>
    <row r="19" spans="1:5" s="102" customFormat="1" ht="15.95" customHeight="1">
      <c r="A19" s="77" t="s">
        <v>114</v>
      </c>
      <c r="B19" s="144"/>
      <c r="C19" s="145"/>
      <c r="D19" s="145"/>
      <c r="E19" s="105" t="s">
        <v>84</v>
      </c>
    </row>
    <row r="20" spans="1:5" s="102" customFormat="1" ht="15.95" customHeight="1">
      <c r="A20" s="78" t="s">
        <v>120</v>
      </c>
      <c r="B20" s="144">
        <v>30261</v>
      </c>
      <c r="C20" s="145">
        <v>8293</v>
      </c>
      <c r="D20" s="145">
        <v>21968</v>
      </c>
      <c r="E20" s="105" t="s">
        <v>85</v>
      </c>
    </row>
    <row r="21" spans="1:5" s="102" customFormat="1" ht="15.95" customHeight="1">
      <c r="A21" s="78" t="s">
        <v>116</v>
      </c>
      <c r="B21" s="144">
        <v>5226</v>
      </c>
      <c r="C21" s="145">
        <v>1261</v>
      </c>
      <c r="D21" s="145">
        <v>3965</v>
      </c>
      <c r="E21" s="105" t="s">
        <v>135</v>
      </c>
    </row>
    <row r="22" spans="1:5" s="102" customFormat="1" ht="15.95" customHeight="1">
      <c r="A22" s="78" t="s">
        <v>121</v>
      </c>
      <c r="B22" s="144">
        <v>35060</v>
      </c>
      <c r="C22" s="145">
        <v>21592</v>
      </c>
      <c r="D22" s="145">
        <v>13468</v>
      </c>
      <c r="E22" s="105" t="s">
        <v>86</v>
      </c>
    </row>
    <row r="23" spans="1:5" s="102" customFormat="1" ht="15.95" customHeight="1">
      <c r="A23" s="74" t="s">
        <v>67</v>
      </c>
      <c r="B23" s="144"/>
      <c r="C23" s="144"/>
      <c r="D23" s="144"/>
      <c r="E23" s="104" t="s">
        <v>138</v>
      </c>
    </row>
    <row r="24" spans="1:5" s="102" customFormat="1" ht="15.95" customHeight="1">
      <c r="A24" s="74" t="s">
        <v>122</v>
      </c>
      <c r="B24" s="144">
        <f>B26+B27+B28</f>
        <v>2970</v>
      </c>
      <c r="C24" s="144">
        <f t="shared" ref="C24:D24" si="0">C26+C27+C28</f>
        <v>1352</v>
      </c>
      <c r="D24" s="144">
        <f t="shared" si="0"/>
        <v>1618</v>
      </c>
      <c r="E24" s="104" t="s">
        <v>21</v>
      </c>
    </row>
    <row r="25" spans="1:5" s="102" customFormat="1" ht="15.95" customHeight="1">
      <c r="A25" s="77" t="s">
        <v>58</v>
      </c>
      <c r="B25" s="144"/>
      <c r="C25" s="145"/>
      <c r="D25" s="145"/>
      <c r="E25" s="105" t="s">
        <v>80</v>
      </c>
    </row>
    <row r="26" spans="1:5" s="102" customFormat="1" ht="15.95" customHeight="1">
      <c r="A26" s="78" t="s">
        <v>123</v>
      </c>
      <c r="B26" s="144">
        <v>848</v>
      </c>
      <c r="C26" s="145">
        <v>353</v>
      </c>
      <c r="D26" s="145">
        <v>495</v>
      </c>
      <c r="E26" s="105" t="s">
        <v>81</v>
      </c>
    </row>
    <row r="27" spans="1:5" s="102" customFormat="1" ht="15.95" customHeight="1">
      <c r="A27" s="78" t="s">
        <v>124</v>
      </c>
      <c r="B27" s="144">
        <v>1086</v>
      </c>
      <c r="C27" s="145">
        <v>526</v>
      </c>
      <c r="D27" s="145">
        <v>560</v>
      </c>
      <c r="E27" s="105" t="s">
        <v>82</v>
      </c>
    </row>
    <row r="28" spans="1:5" s="102" customFormat="1" ht="15.95" customHeight="1">
      <c r="A28" s="78" t="s">
        <v>61</v>
      </c>
      <c r="B28" s="144">
        <v>1036</v>
      </c>
      <c r="C28" s="145">
        <v>473</v>
      </c>
      <c r="D28" s="145">
        <v>563</v>
      </c>
      <c r="E28" s="105" t="s">
        <v>83</v>
      </c>
    </row>
    <row r="29" spans="1:5" s="102" customFormat="1" ht="15.95" customHeight="1">
      <c r="A29" s="77" t="s">
        <v>125</v>
      </c>
      <c r="B29" s="144"/>
      <c r="C29" s="145"/>
      <c r="D29" s="145"/>
      <c r="E29" s="105" t="s">
        <v>84</v>
      </c>
    </row>
    <row r="30" spans="1:5" s="102" customFormat="1" ht="15.95" customHeight="1">
      <c r="A30" s="78" t="s">
        <v>120</v>
      </c>
      <c r="B30" s="144">
        <v>1320</v>
      </c>
      <c r="C30" s="145">
        <v>399</v>
      </c>
      <c r="D30" s="145">
        <v>921</v>
      </c>
      <c r="E30" s="105" t="s">
        <v>85</v>
      </c>
    </row>
    <row r="31" spans="1:5" s="102" customFormat="1" ht="15.95" customHeight="1">
      <c r="A31" s="78" t="s">
        <v>115</v>
      </c>
      <c r="B31" s="144">
        <v>175</v>
      </c>
      <c r="C31" s="145">
        <v>58</v>
      </c>
      <c r="D31" s="145">
        <v>117</v>
      </c>
      <c r="E31" s="105" t="s">
        <v>147</v>
      </c>
    </row>
    <row r="32" spans="1:5" s="102" customFormat="1" ht="15.95" customHeight="1">
      <c r="A32" s="78" t="s">
        <v>126</v>
      </c>
      <c r="B32" s="144">
        <v>1475</v>
      </c>
      <c r="C32" s="145">
        <v>895</v>
      </c>
      <c r="D32" s="145">
        <v>580</v>
      </c>
      <c r="E32" s="105" t="s">
        <v>86</v>
      </c>
    </row>
    <row r="33" spans="1:5" s="102" customFormat="1" ht="15.95" customHeight="1">
      <c r="A33" s="74" t="s">
        <v>127</v>
      </c>
      <c r="B33" s="144"/>
      <c r="C33" s="144"/>
      <c r="D33" s="144"/>
      <c r="E33" s="104" t="s">
        <v>139</v>
      </c>
    </row>
    <row r="34" spans="1:5" s="102" customFormat="1" ht="15.95" customHeight="1">
      <c r="A34" s="74" t="s">
        <v>128</v>
      </c>
      <c r="B34" s="144">
        <v>23.8</v>
      </c>
      <c r="C34" s="146">
        <v>23</v>
      </c>
      <c r="D34" s="144">
        <v>24.4</v>
      </c>
      <c r="E34" s="104" t="s">
        <v>140</v>
      </c>
    </row>
    <row r="35" spans="1:5" s="102" customFormat="1" ht="15.95" customHeight="1">
      <c r="A35" s="77" t="s">
        <v>129</v>
      </c>
      <c r="B35" s="144"/>
      <c r="C35" s="147"/>
      <c r="D35" s="145"/>
      <c r="E35" s="105" t="s">
        <v>84</v>
      </c>
    </row>
    <row r="36" spans="1:5" s="102" customFormat="1" ht="15.95" customHeight="1">
      <c r="A36" s="78" t="s">
        <v>120</v>
      </c>
      <c r="B36" s="144">
        <v>22.9</v>
      </c>
      <c r="C36" s="147">
        <v>20.8</v>
      </c>
      <c r="D36" s="145">
        <v>23.9</v>
      </c>
      <c r="E36" s="105" t="s">
        <v>141</v>
      </c>
    </row>
    <row r="37" spans="1:5" s="102" customFormat="1" ht="15.95" customHeight="1">
      <c r="A37" s="78" t="s">
        <v>115</v>
      </c>
      <c r="B37" s="144">
        <v>29.9</v>
      </c>
      <c r="C37" s="147">
        <v>21.7</v>
      </c>
      <c r="D37" s="145">
        <v>33.9</v>
      </c>
      <c r="E37" s="105" t="s">
        <v>135</v>
      </c>
    </row>
    <row r="38" spans="1:5" s="102" customFormat="1" ht="15.95" customHeight="1">
      <c r="A38" s="78" t="s">
        <v>126</v>
      </c>
      <c r="B38" s="144">
        <v>23.8</v>
      </c>
      <c r="C38" s="147">
        <v>24.1</v>
      </c>
      <c r="D38" s="145">
        <v>23.2</v>
      </c>
      <c r="E38" s="105" t="s">
        <v>86</v>
      </c>
    </row>
    <row r="39" spans="1:5" s="102" customFormat="1" ht="15.95" customHeight="1">
      <c r="A39" s="74" t="s">
        <v>130</v>
      </c>
      <c r="B39" s="144"/>
      <c r="C39" s="144"/>
      <c r="D39" s="144"/>
      <c r="E39" s="104" t="s">
        <v>142</v>
      </c>
    </row>
    <row r="40" spans="1:5" s="102" customFormat="1" ht="15.95" customHeight="1">
      <c r="A40" s="74" t="s">
        <v>128</v>
      </c>
      <c r="B40" s="146">
        <v>18.100000000000001</v>
      </c>
      <c r="C40" s="146">
        <v>17.3</v>
      </c>
      <c r="D40" s="144">
        <v>18.8</v>
      </c>
      <c r="E40" s="104" t="s">
        <v>140</v>
      </c>
    </row>
    <row r="41" spans="1:5" s="102" customFormat="1" ht="15.95" customHeight="1">
      <c r="A41" s="77" t="s">
        <v>114</v>
      </c>
      <c r="B41" s="146"/>
      <c r="C41" s="147"/>
      <c r="D41" s="145"/>
      <c r="E41" s="105" t="s">
        <v>84</v>
      </c>
    </row>
    <row r="42" spans="1:5" s="102" customFormat="1" ht="15.95" customHeight="1">
      <c r="A42" s="78" t="s">
        <v>120</v>
      </c>
      <c r="B42" s="146">
        <v>17</v>
      </c>
      <c r="C42" s="147">
        <v>15.4</v>
      </c>
      <c r="D42" s="145">
        <v>17.600000000000001</v>
      </c>
      <c r="E42" s="105" t="s">
        <v>141</v>
      </c>
    </row>
    <row r="43" spans="1:5" s="102" customFormat="1" ht="15.95" customHeight="1">
      <c r="A43" s="78" t="s">
        <v>115</v>
      </c>
      <c r="B43" s="146">
        <v>22.2</v>
      </c>
      <c r="C43" s="147">
        <v>16</v>
      </c>
      <c r="D43" s="145">
        <v>25.4</v>
      </c>
      <c r="E43" s="105" t="s">
        <v>135</v>
      </c>
    </row>
    <row r="44" spans="1:5" s="102" customFormat="1" ht="15.95" customHeight="1">
      <c r="A44" s="110" t="s">
        <v>116</v>
      </c>
      <c r="B44" s="148">
        <v>18.7</v>
      </c>
      <c r="C44" s="149">
        <v>18.3</v>
      </c>
      <c r="D44" s="160">
        <v>19.399999999999999</v>
      </c>
      <c r="E44" s="106" t="s">
        <v>86</v>
      </c>
    </row>
    <row r="45" spans="1:5" ht="42" customHeight="1">
      <c r="A45" s="219" t="s">
        <v>131</v>
      </c>
      <c r="B45" s="219"/>
      <c r="C45" s="111"/>
      <c r="D45" s="199" t="s">
        <v>143</v>
      </c>
      <c r="E45" s="199"/>
    </row>
    <row r="46" spans="1:5" ht="21" customHeight="1">
      <c r="A46" s="186" t="s">
        <v>132</v>
      </c>
      <c r="B46" s="186"/>
      <c r="C46" s="47"/>
      <c r="D46" s="173" t="s">
        <v>144</v>
      </c>
      <c r="E46" s="173"/>
    </row>
    <row r="47" spans="1:5" ht="42" customHeight="1">
      <c r="A47" s="220" t="s">
        <v>103</v>
      </c>
      <c r="B47" s="220"/>
      <c r="C47" s="71"/>
      <c r="D47" s="174" t="s">
        <v>31</v>
      </c>
      <c r="E47" s="174"/>
    </row>
  </sheetData>
  <mergeCells count="8">
    <mergeCell ref="A6:A7"/>
    <mergeCell ref="E6:E7"/>
    <mergeCell ref="A45:B45"/>
    <mergeCell ref="A46:B46"/>
    <mergeCell ref="A47:B47"/>
    <mergeCell ref="D45:E45"/>
    <mergeCell ref="D46:E46"/>
    <mergeCell ref="D47:E47"/>
  </mergeCells>
  <pageMargins left="0.7" right="0.7" top="0.75" bottom="0.75" header="0.3" footer="0.3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C11"/>
  <sheetViews>
    <sheetView rightToLeft="1" view="pageBreakPreview" zoomScaleNormal="100" zoomScaleSheetLayoutView="100" workbookViewId="0">
      <selection activeCell="L11" sqref="L11"/>
    </sheetView>
  </sheetViews>
  <sheetFormatPr defaultRowHeight="14.25"/>
  <cols>
    <col min="1" max="1" width="34" customWidth="1"/>
    <col min="2" max="2" width="24.125" customWidth="1"/>
    <col min="3" max="3" width="36.375" customWidth="1"/>
  </cols>
  <sheetData>
    <row r="1" spans="1:3" ht="23.25">
      <c r="A1" s="118" t="s">
        <v>154</v>
      </c>
      <c r="B1" s="119"/>
      <c r="C1" s="88"/>
    </row>
    <row r="2" spans="1:3" ht="18" customHeight="1">
      <c r="A2" s="116" t="s">
        <v>155</v>
      </c>
      <c r="B2" s="117"/>
      <c r="C2" s="88"/>
    </row>
    <row r="3" spans="1:3" ht="6" customHeight="1">
      <c r="A3" s="56"/>
    </row>
    <row r="4" spans="1:3" s="60" customFormat="1" ht="20.25">
      <c r="A4" s="178" t="s">
        <v>56</v>
      </c>
      <c r="B4" s="108" t="s">
        <v>149</v>
      </c>
      <c r="C4" s="207" t="s">
        <v>78</v>
      </c>
    </row>
    <row r="5" spans="1:3" ht="15.95" customHeight="1">
      <c r="A5" s="180"/>
      <c r="B5" s="109" t="s">
        <v>157</v>
      </c>
      <c r="C5" s="209"/>
    </row>
    <row r="6" spans="1:3" ht="15.95" customHeight="1">
      <c r="A6" s="22" t="s">
        <v>150</v>
      </c>
      <c r="B6" s="157">
        <v>72</v>
      </c>
      <c r="C6" s="121" t="s">
        <v>134</v>
      </c>
    </row>
    <row r="7" spans="1:3" ht="15.95" customHeight="1">
      <c r="A7" s="22" t="s">
        <v>151</v>
      </c>
      <c r="B7" s="158">
        <v>40458</v>
      </c>
      <c r="C7" s="122" t="s">
        <v>158</v>
      </c>
    </row>
    <row r="8" spans="1:3" ht="15.95" customHeight="1">
      <c r="A8" s="22" t="s">
        <v>152</v>
      </c>
      <c r="B8" s="156">
        <v>21194</v>
      </c>
      <c r="C8" s="122" t="s">
        <v>160</v>
      </c>
    </row>
    <row r="9" spans="1:3" ht="15.95" customHeight="1">
      <c r="A9" s="22" t="s">
        <v>153</v>
      </c>
      <c r="B9" s="156">
        <v>19264</v>
      </c>
      <c r="C9" s="122" t="s">
        <v>159</v>
      </c>
    </row>
    <row r="10" spans="1:3" ht="15.95" customHeight="1">
      <c r="A10" s="70" t="s">
        <v>67</v>
      </c>
      <c r="B10" s="159">
        <v>1530</v>
      </c>
      <c r="C10" s="123" t="s">
        <v>138</v>
      </c>
    </row>
    <row r="11" spans="1:3" ht="22.5" customHeight="1">
      <c r="A11" s="120" t="s">
        <v>156</v>
      </c>
      <c r="B11" s="71"/>
      <c r="C11" s="124" t="s">
        <v>161</v>
      </c>
    </row>
  </sheetData>
  <mergeCells count="2">
    <mergeCell ref="A4:A5"/>
    <mergeCell ref="C4:C5"/>
  </mergeCells>
  <pageMargins left="0.70866141732283472" right="0.70866141732283472" top="0.74803149606299213" bottom="0.74803149606299213" header="0.31496062992125984" footer="0.31496062992125984"/>
  <pageSetup paperSize="9" scale="11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K21"/>
  <sheetViews>
    <sheetView rightToLeft="1" view="pageBreakPreview" zoomScaleNormal="100" zoomScaleSheetLayoutView="100" workbookViewId="0">
      <selection activeCell="M16" sqref="M16"/>
    </sheetView>
  </sheetViews>
  <sheetFormatPr defaultRowHeight="14.25"/>
  <cols>
    <col min="1" max="1" width="15.25" customWidth="1"/>
    <col min="2" max="2" width="10.875" customWidth="1"/>
    <col min="3" max="3" width="11.375" customWidth="1"/>
    <col min="4" max="4" width="12.25" customWidth="1"/>
    <col min="5" max="5" width="11.375" customWidth="1"/>
    <col min="6" max="6" width="11.5" customWidth="1"/>
    <col min="7" max="7" width="11.875" customWidth="1"/>
    <col min="8" max="8" width="11.375" customWidth="1"/>
    <col min="9" max="9" width="10.875" customWidth="1"/>
    <col min="10" max="10" width="11.625" customWidth="1"/>
    <col min="11" max="11" width="21" customWidth="1"/>
  </cols>
  <sheetData>
    <row r="1" spans="1:11" ht="23.25">
      <c r="A1" s="5" t="s">
        <v>189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>
      <c r="A2" s="11" t="s">
        <v>188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6" customHeight="1">
      <c r="A3" s="107"/>
      <c r="B3" s="177"/>
      <c r="C3" s="177"/>
      <c r="D3" s="177"/>
      <c r="E3" s="177"/>
      <c r="F3" s="177"/>
      <c r="G3" s="177"/>
      <c r="H3" s="177"/>
      <c r="I3" s="177"/>
      <c r="J3" s="177"/>
    </row>
    <row r="4" spans="1:11" s="125" customFormat="1" ht="15.95" customHeight="1">
      <c r="A4" s="221" t="s">
        <v>162</v>
      </c>
      <c r="B4" s="57" t="s">
        <v>7</v>
      </c>
      <c r="C4" s="55"/>
      <c r="D4" s="49" t="s">
        <v>22</v>
      </c>
      <c r="E4" s="57" t="s">
        <v>10</v>
      </c>
      <c r="F4" s="55"/>
      <c r="G4" s="49" t="s">
        <v>23</v>
      </c>
      <c r="H4" s="57" t="s">
        <v>11</v>
      </c>
      <c r="I4" s="55"/>
      <c r="J4" s="49" t="s">
        <v>24</v>
      </c>
      <c r="K4" s="222" t="s">
        <v>174</v>
      </c>
    </row>
    <row r="5" spans="1:11" s="125" customFormat="1" ht="15.95" customHeight="1">
      <c r="A5" s="221"/>
      <c r="B5" s="108" t="s">
        <v>2</v>
      </c>
      <c r="C5" s="9" t="s">
        <v>4</v>
      </c>
      <c r="D5" s="9" t="s">
        <v>5</v>
      </c>
      <c r="E5" s="108" t="s">
        <v>2</v>
      </c>
      <c r="F5" s="9" t="s">
        <v>4</v>
      </c>
      <c r="G5" s="9" t="s">
        <v>5</v>
      </c>
      <c r="H5" s="108" t="s">
        <v>2</v>
      </c>
      <c r="I5" s="9" t="s">
        <v>4</v>
      </c>
      <c r="J5" s="9" t="s">
        <v>5</v>
      </c>
      <c r="K5" s="222"/>
    </row>
    <row r="6" spans="1:11" s="125" customFormat="1" ht="15.95" customHeight="1">
      <c r="A6" s="221"/>
      <c r="B6" s="109" t="s">
        <v>21</v>
      </c>
      <c r="C6" s="7" t="s">
        <v>16</v>
      </c>
      <c r="D6" s="7" t="s">
        <v>17</v>
      </c>
      <c r="E6" s="109" t="s">
        <v>21</v>
      </c>
      <c r="F6" s="7" t="s">
        <v>16</v>
      </c>
      <c r="G6" s="7" t="s">
        <v>17</v>
      </c>
      <c r="H6" s="109" t="s">
        <v>21</v>
      </c>
      <c r="I6" s="7" t="s">
        <v>16</v>
      </c>
      <c r="J6" s="7" t="s">
        <v>17</v>
      </c>
      <c r="K6" s="222"/>
    </row>
    <row r="7" spans="1:11" s="125" customFormat="1" ht="15.95" customHeight="1">
      <c r="A7" s="126" t="s">
        <v>2</v>
      </c>
      <c r="B7" s="167">
        <f>SUM(B8:B19)</f>
        <v>1253238</v>
      </c>
      <c r="C7" s="167">
        <f t="shared" ref="C7:J7" si="0">SUM(C8:C19)</f>
        <v>620597</v>
      </c>
      <c r="D7" s="167">
        <f t="shared" si="0"/>
        <v>632641</v>
      </c>
      <c r="E7" s="167">
        <f t="shared" si="0"/>
        <v>711906</v>
      </c>
      <c r="F7" s="167">
        <f t="shared" si="0"/>
        <v>349578</v>
      </c>
      <c r="G7" s="167">
        <f t="shared" si="0"/>
        <v>362328</v>
      </c>
      <c r="H7" s="167">
        <f t="shared" si="0"/>
        <v>541332</v>
      </c>
      <c r="I7" s="167">
        <f t="shared" si="0"/>
        <v>271019</v>
      </c>
      <c r="J7" s="167">
        <f t="shared" si="0"/>
        <v>270313</v>
      </c>
      <c r="K7" s="127" t="s">
        <v>21</v>
      </c>
    </row>
    <row r="8" spans="1:11" s="125" customFormat="1" ht="15.95" customHeight="1">
      <c r="A8" s="22" t="s">
        <v>163</v>
      </c>
      <c r="B8" s="164">
        <f>E8+H8</f>
        <v>126282</v>
      </c>
      <c r="C8" s="164">
        <f>F8+I8</f>
        <v>64739</v>
      </c>
      <c r="D8" s="164">
        <f>G8+J8</f>
        <v>61543</v>
      </c>
      <c r="E8" s="164">
        <f>F8+G8</f>
        <v>69223</v>
      </c>
      <c r="F8" s="165">
        <v>35477</v>
      </c>
      <c r="G8" s="165">
        <v>33746</v>
      </c>
      <c r="H8" s="164">
        <f>I8+J8</f>
        <v>57059</v>
      </c>
      <c r="I8" s="165">
        <v>29262</v>
      </c>
      <c r="J8" s="165">
        <v>27797</v>
      </c>
      <c r="K8" s="19" t="s">
        <v>175</v>
      </c>
    </row>
    <row r="9" spans="1:11" s="125" customFormat="1" ht="15.95" customHeight="1">
      <c r="A9" s="22" t="s">
        <v>164</v>
      </c>
      <c r="B9" s="164">
        <f t="shared" ref="B9:B19" si="1">E9+H9</f>
        <v>128130</v>
      </c>
      <c r="C9" s="164">
        <f t="shared" ref="C9:C19" si="2">F9+I9</f>
        <v>65729</v>
      </c>
      <c r="D9" s="164">
        <f t="shared" ref="D9:D19" si="3">G9+J9</f>
        <v>62401</v>
      </c>
      <c r="E9" s="164">
        <f t="shared" ref="E9:E19" si="4">F9+G9</f>
        <v>69141</v>
      </c>
      <c r="F9" s="165">
        <v>35310</v>
      </c>
      <c r="G9" s="165">
        <v>33831</v>
      </c>
      <c r="H9" s="164">
        <f t="shared" ref="H9:H19" si="5">I9+J9</f>
        <v>58989</v>
      </c>
      <c r="I9" s="165">
        <v>30419</v>
      </c>
      <c r="J9" s="165">
        <v>28570</v>
      </c>
      <c r="K9" s="19" t="s">
        <v>176</v>
      </c>
    </row>
    <row r="10" spans="1:11" s="125" customFormat="1" ht="15.95" customHeight="1">
      <c r="A10" s="22" t="s">
        <v>165</v>
      </c>
      <c r="B10" s="164">
        <f t="shared" si="1"/>
        <v>118118</v>
      </c>
      <c r="C10" s="164">
        <f t="shared" si="2"/>
        <v>60052</v>
      </c>
      <c r="D10" s="164">
        <f t="shared" si="3"/>
        <v>58066</v>
      </c>
      <c r="E10" s="164">
        <f t="shared" si="4"/>
        <v>66027</v>
      </c>
      <c r="F10" s="165">
        <v>33594</v>
      </c>
      <c r="G10" s="165">
        <v>32433</v>
      </c>
      <c r="H10" s="164">
        <f t="shared" si="5"/>
        <v>52091</v>
      </c>
      <c r="I10" s="165">
        <v>26458</v>
      </c>
      <c r="J10" s="165">
        <v>25633</v>
      </c>
      <c r="K10" s="19" t="s">
        <v>177</v>
      </c>
    </row>
    <row r="11" spans="1:11" s="125" customFormat="1" ht="15.95" customHeight="1">
      <c r="A11" s="22" t="s">
        <v>166</v>
      </c>
      <c r="B11" s="164">
        <f t="shared" si="1"/>
        <v>115654</v>
      </c>
      <c r="C11" s="164">
        <f t="shared" si="2"/>
        <v>58633</v>
      </c>
      <c r="D11" s="164">
        <f t="shared" si="3"/>
        <v>57021</v>
      </c>
      <c r="E11" s="164">
        <f t="shared" si="4"/>
        <v>66127</v>
      </c>
      <c r="F11" s="165">
        <v>33585</v>
      </c>
      <c r="G11" s="165">
        <v>32542</v>
      </c>
      <c r="H11" s="164">
        <f t="shared" si="5"/>
        <v>49527</v>
      </c>
      <c r="I11" s="165">
        <v>25048</v>
      </c>
      <c r="J11" s="165">
        <v>24479</v>
      </c>
      <c r="K11" s="19" t="s">
        <v>178</v>
      </c>
    </row>
    <row r="12" spans="1:11" s="125" customFormat="1" ht="15.95" customHeight="1">
      <c r="A12" s="22" t="s">
        <v>167</v>
      </c>
      <c r="B12" s="164">
        <f t="shared" si="1"/>
        <v>115457</v>
      </c>
      <c r="C12" s="164">
        <f t="shared" si="2"/>
        <v>59290</v>
      </c>
      <c r="D12" s="164">
        <f t="shared" si="3"/>
        <v>56167</v>
      </c>
      <c r="E12" s="164">
        <f t="shared" si="4"/>
        <v>65214</v>
      </c>
      <c r="F12" s="165">
        <v>33225</v>
      </c>
      <c r="G12" s="165">
        <v>31989</v>
      </c>
      <c r="H12" s="164">
        <f t="shared" si="5"/>
        <v>50243</v>
      </c>
      <c r="I12" s="165">
        <v>26065</v>
      </c>
      <c r="J12" s="165">
        <v>24178</v>
      </c>
      <c r="K12" s="19" t="s">
        <v>179</v>
      </c>
    </row>
    <row r="13" spans="1:11" s="125" customFormat="1" ht="15.95" customHeight="1">
      <c r="A13" s="22" t="s">
        <v>168</v>
      </c>
      <c r="B13" s="164">
        <f t="shared" si="1"/>
        <v>110693</v>
      </c>
      <c r="C13" s="164">
        <f t="shared" si="2"/>
        <v>56354</v>
      </c>
      <c r="D13" s="164">
        <f t="shared" si="3"/>
        <v>54339</v>
      </c>
      <c r="E13" s="164">
        <f t="shared" si="4"/>
        <v>63022</v>
      </c>
      <c r="F13" s="165">
        <v>31871</v>
      </c>
      <c r="G13" s="165">
        <v>31151</v>
      </c>
      <c r="H13" s="164">
        <f t="shared" si="5"/>
        <v>47671</v>
      </c>
      <c r="I13" s="165">
        <v>24483</v>
      </c>
      <c r="J13" s="165">
        <v>23188</v>
      </c>
      <c r="K13" s="19" t="s">
        <v>180</v>
      </c>
    </row>
    <row r="14" spans="1:11" s="125" customFormat="1" ht="15.95" customHeight="1">
      <c r="A14" s="22" t="s">
        <v>169</v>
      </c>
      <c r="B14" s="164">
        <f t="shared" si="1"/>
        <v>108818</v>
      </c>
      <c r="C14" s="164">
        <f t="shared" si="2"/>
        <v>54678</v>
      </c>
      <c r="D14" s="164">
        <f t="shared" si="3"/>
        <v>54140</v>
      </c>
      <c r="E14" s="164">
        <f t="shared" si="4"/>
        <v>62177</v>
      </c>
      <c r="F14" s="165">
        <v>31214</v>
      </c>
      <c r="G14" s="165">
        <v>30963</v>
      </c>
      <c r="H14" s="164">
        <f t="shared" si="5"/>
        <v>46641</v>
      </c>
      <c r="I14" s="165">
        <v>23464</v>
      </c>
      <c r="J14" s="165">
        <v>23177</v>
      </c>
      <c r="K14" s="19" t="s">
        <v>181</v>
      </c>
    </row>
    <row r="15" spans="1:11" s="125" customFormat="1" ht="15.95" customHeight="1">
      <c r="A15" s="22" t="s">
        <v>170</v>
      </c>
      <c r="B15" s="164">
        <f t="shared" si="1"/>
        <v>103950</v>
      </c>
      <c r="C15" s="164">
        <f t="shared" si="2"/>
        <v>52070</v>
      </c>
      <c r="D15" s="164">
        <f t="shared" si="3"/>
        <v>51880</v>
      </c>
      <c r="E15" s="164">
        <f t="shared" si="4"/>
        <v>60090</v>
      </c>
      <c r="F15" s="165">
        <v>29981</v>
      </c>
      <c r="G15" s="165">
        <v>30109</v>
      </c>
      <c r="H15" s="164">
        <f t="shared" si="5"/>
        <v>43860</v>
      </c>
      <c r="I15" s="165">
        <v>22089</v>
      </c>
      <c r="J15" s="165">
        <v>21771</v>
      </c>
      <c r="K15" s="19" t="s">
        <v>182</v>
      </c>
    </row>
    <row r="16" spans="1:11" s="125" customFormat="1" ht="15.95" customHeight="1">
      <c r="A16" s="22" t="s">
        <v>171</v>
      </c>
      <c r="B16" s="164">
        <f t="shared" si="1"/>
        <v>94981</v>
      </c>
      <c r="C16" s="164">
        <f t="shared" si="2"/>
        <v>46204</v>
      </c>
      <c r="D16" s="164">
        <f t="shared" si="3"/>
        <v>48777</v>
      </c>
      <c r="E16" s="164">
        <f t="shared" si="4"/>
        <v>55007</v>
      </c>
      <c r="F16" s="165">
        <v>26436</v>
      </c>
      <c r="G16" s="165">
        <v>28571</v>
      </c>
      <c r="H16" s="164">
        <f t="shared" si="5"/>
        <v>39974</v>
      </c>
      <c r="I16" s="165">
        <v>19768</v>
      </c>
      <c r="J16" s="165">
        <v>20206</v>
      </c>
      <c r="K16" s="19" t="s">
        <v>183</v>
      </c>
    </row>
    <row r="17" spans="1:11" s="125" customFormat="1" ht="15.95" customHeight="1">
      <c r="A17" s="129" t="s">
        <v>201</v>
      </c>
      <c r="B17" s="164">
        <f t="shared" si="1"/>
        <v>86140</v>
      </c>
      <c r="C17" s="164">
        <f t="shared" si="2"/>
        <v>39883</v>
      </c>
      <c r="D17" s="164">
        <f t="shared" si="3"/>
        <v>46257</v>
      </c>
      <c r="E17" s="164">
        <f t="shared" si="4"/>
        <v>50354</v>
      </c>
      <c r="F17" s="168">
        <v>22955</v>
      </c>
      <c r="G17" s="168">
        <v>27399</v>
      </c>
      <c r="H17" s="164">
        <f t="shared" si="5"/>
        <v>35786</v>
      </c>
      <c r="I17" s="168">
        <v>16928</v>
      </c>
      <c r="J17" s="168">
        <v>18858</v>
      </c>
      <c r="K17" s="130" t="s">
        <v>186</v>
      </c>
    </row>
    <row r="18" spans="1:11" s="125" customFormat="1" ht="15.95" customHeight="1">
      <c r="A18" s="22" t="s">
        <v>172</v>
      </c>
      <c r="B18" s="164">
        <f t="shared" si="1"/>
        <v>75154</v>
      </c>
      <c r="C18" s="164">
        <f t="shared" si="2"/>
        <v>32681</v>
      </c>
      <c r="D18" s="164">
        <f t="shared" si="3"/>
        <v>42473</v>
      </c>
      <c r="E18" s="164">
        <f t="shared" si="4"/>
        <v>44406</v>
      </c>
      <c r="F18" s="165">
        <v>18849</v>
      </c>
      <c r="G18" s="165">
        <v>25557</v>
      </c>
      <c r="H18" s="164">
        <f t="shared" si="5"/>
        <v>30748</v>
      </c>
      <c r="I18" s="165">
        <v>13832</v>
      </c>
      <c r="J18" s="165">
        <v>16916</v>
      </c>
      <c r="K18" s="128" t="s">
        <v>184</v>
      </c>
    </row>
    <row r="19" spans="1:11" s="125" customFormat="1" ht="15.95" customHeight="1">
      <c r="A19" s="24" t="s">
        <v>173</v>
      </c>
      <c r="B19" s="169">
        <f t="shared" si="1"/>
        <v>69861</v>
      </c>
      <c r="C19" s="169">
        <f t="shared" si="2"/>
        <v>30284</v>
      </c>
      <c r="D19" s="169">
        <f t="shared" si="3"/>
        <v>39577</v>
      </c>
      <c r="E19" s="169">
        <f t="shared" si="4"/>
        <v>41118</v>
      </c>
      <c r="F19" s="166">
        <v>17081</v>
      </c>
      <c r="G19" s="166">
        <v>24037</v>
      </c>
      <c r="H19" s="169">
        <f t="shared" si="5"/>
        <v>28743</v>
      </c>
      <c r="I19" s="166">
        <v>13203</v>
      </c>
      <c r="J19" s="166">
        <v>15540</v>
      </c>
      <c r="K19" s="20" t="s">
        <v>185</v>
      </c>
    </row>
    <row r="20" spans="1:11" ht="21" customHeight="1">
      <c r="A20" s="210" t="s">
        <v>12</v>
      </c>
      <c r="B20" s="210"/>
      <c r="C20" s="210"/>
      <c r="D20" s="210"/>
      <c r="E20" s="210"/>
      <c r="F20" s="210"/>
      <c r="G20" s="187" t="s">
        <v>28</v>
      </c>
      <c r="H20" s="187"/>
      <c r="I20" s="187"/>
      <c r="J20" s="187"/>
      <c r="K20" s="187"/>
    </row>
    <row r="21" spans="1:11" ht="27.75" customHeight="1">
      <c r="A21" s="211" t="s">
        <v>187</v>
      </c>
      <c r="B21" s="211"/>
      <c r="C21" s="211"/>
      <c r="D21" s="211"/>
      <c r="E21" s="211"/>
      <c r="F21" s="211"/>
      <c r="G21" s="173" t="s">
        <v>52</v>
      </c>
      <c r="H21" s="173"/>
      <c r="I21" s="173"/>
      <c r="J21" s="173"/>
      <c r="K21" s="173"/>
    </row>
  </sheetData>
  <mergeCells count="7">
    <mergeCell ref="B3:J3"/>
    <mergeCell ref="A4:A6"/>
    <mergeCell ref="K4:K6"/>
    <mergeCell ref="G20:K20"/>
    <mergeCell ref="G21:K21"/>
    <mergeCell ref="A20:F20"/>
    <mergeCell ref="A21:F2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/>
  </sheetPr>
  <dimension ref="A1:K22"/>
  <sheetViews>
    <sheetView rightToLeft="1" tabSelected="1" view="pageBreakPreview" zoomScaleNormal="100" zoomScaleSheetLayoutView="100" workbookViewId="0">
      <selection activeCell="M11" sqref="M11"/>
    </sheetView>
  </sheetViews>
  <sheetFormatPr defaultRowHeight="14.25"/>
  <cols>
    <col min="1" max="1" width="19" customWidth="1"/>
    <col min="2" max="2" width="10.875" customWidth="1"/>
    <col min="3" max="3" width="10.75" customWidth="1"/>
    <col min="4" max="4" width="11.75" customWidth="1"/>
    <col min="5" max="5" width="11.875" customWidth="1"/>
    <col min="6" max="6" width="11" customWidth="1"/>
    <col min="7" max="7" width="10.875" customWidth="1"/>
    <col min="8" max="8" width="10.625" customWidth="1"/>
    <col min="9" max="9" width="11.375" customWidth="1"/>
    <col min="10" max="10" width="9.875" customWidth="1"/>
    <col min="11" max="11" width="37.125" customWidth="1"/>
  </cols>
  <sheetData>
    <row r="1" spans="1:11" ht="23.25">
      <c r="A1" s="5" t="s">
        <v>216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>
      <c r="A2" s="113" t="s">
        <v>217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6" customHeight="1"/>
    <row r="4" spans="1:11" ht="20.25">
      <c r="A4" s="178" t="s">
        <v>190</v>
      </c>
      <c r="B4" s="57" t="s">
        <v>7</v>
      </c>
      <c r="C4" s="55"/>
      <c r="D4" s="49" t="s">
        <v>22</v>
      </c>
      <c r="E4" s="57" t="s">
        <v>10</v>
      </c>
      <c r="F4" s="55"/>
      <c r="G4" s="49" t="s">
        <v>23</v>
      </c>
      <c r="H4" s="57" t="s">
        <v>11</v>
      </c>
      <c r="I4" s="55"/>
      <c r="J4" s="49" t="s">
        <v>24</v>
      </c>
      <c r="K4" s="181" t="s">
        <v>204</v>
      </c>
    </row>
    <row r="5" spans="1:11" s="125" customFormat="1" ht="15.95" customHeight="1">
      <c r="A5" s="179"/>
      <c r="B5" s="114" t="s">
        <v>2</v>
      </c>
      <c r="C5" s="9" t="s">
        <v>4</v>
      </c>
      <c r="D5" s="9" t="s">
        <v>5</v>
      </c>
      <c r="E5" s="114" t="s">
        <v>2</v>
      </c>
      <c r="F5" s="9" t="s">
        <v>4</v>
      </c>
      <c r="G5" s="9" t="s">
        <v>5</v>
      </c>
      <c r="H5" s="114" t="s">
        <v>2</v>
      </c>
      <c r="I5" s="9" t="s">
        <v>4</v>
      </c>
      <c r="J5" s="9" t="s">
        <v>5</v>
      </c>
      <c r="K5" s="182"/>
    </row>
    <row r="6" spans="1:11" s="125" customFormat="1" ht="15.95" customHeight="1">
      <c r="A6" s="180"/>
      <c r="B6" s="115" t="s">
        <v>21</v>
      </c>
      <c r="C6" s="7" t="s">
        <v>16</v>
      </c>
      <c r="D6" s="7" t="s">
        <v>17</v>
      </c>
      <c r="E6" s="115" t="s">
        <v>21</v>
      </c>
      <c r="F6" s="7" t="s">
        <v>16</v>
      </c>
      <c r="G6" s="7" t="s">
        <v>17</v>
      </c>
      <c r="H6" s="115" t="s">
        <v>21</v>
      </c>
      <c r="I6" s="7" t="s">
        <v>16</v>
      </c>
      <c r="J6" s="7" t="s">
        <v>17</v>
      </c>
      <c r="K6" s="183"/>
    </row>
    <row r="7" spans="1:11" s="125" customFormat="1" ht="15.95" customHeight="1">
      <c r="A7" s="68" t="s">
        <v>2</v>
      </c>
      <c r="B7" s="164">
        <v>231155</v>
      </c>
      <c r="C7" s="164">
        <v>102848</v>
      </c>
      <c r="D7" s="164">
        <v>128307</v>
      </c>
      <c r="E7" s="164">
        <v>135878</v>
      </c>
      <c r="F7" s="164">
        <v>58885</v>
      </c>
      <c r="G7" s="164">
        <v>76993</v>
      </c>
      <c r="H7" s="164">
        <v>95277</v>
      </c>
      <c r="I7" s="164">
        <v>43963</v>
      </c>
      <c r="J7" s="164">
        <v>51314</v>
      </c>
      <c r="K7" s="131" t="s">
        <v>21</v>
      </c>
    </row>
    <row r="8" spans="1:11" s="125" customFormat="1" ht="15.95" customHeight="1">
      <c r="A8" s="69" t="s">
        <v>202</v>
      </c>
      <c r="B8" s="164">
        <v>84659</v>
      </c>
      <c r="C8" s="164">
        <v>38848</v>
      </c>
      <c r="D8" s="164">
        <v>45811</v>
      </c>
      <c r="E8" s="164">
        <v>48873</v>
      </c>
      <c r="F8" s="165">
        <v>21920</v>
      </c>
      <c r="G8" s="165">
        <v>26953</v>
      </c>
      <c r="H8" s="231">
        <v>35786</v>
      </c>
      <c r="I8" s="232">
        <v>16928</v>
      </c>
      <c r="J8" s="232">
        <v>18858</v>
      </c>
      <c r="K8" s="128" t="s">
        <v>214</v>
      </c>
    </row>
    <row r="9" spans="1:11" s="125" customFormat="1" ht="15.95" customHeight="1">
      <c r="A9" s="69" t="s">
        <v>200</v>
      </c>
      <c r="B9" s="164">
        <v>1481</v>
      </c>
      <c r="C9" s="164">
        <v>1035</v>
      </c>
      <c r="D9" s="164">
        <v>446</v>
      </c>
      <c r="E9" s="164">
        <v>1481</v>
      </c>
      <c r="F9" s="165">
        <v>1035</v>
      </c>
      <c r="G9" s="165">
        <v>446</v>
      </c>
      <c r="H9" s="230" t="s">
        <v>222</v>
      </c>
      <c r="I9" s="230" t="s">
        <v>222</v>
      </c>
      <c r="J9" s="230" t="s">
        <v>222</v>
      </c>
      <c r="K9" s="128" t="s">
        <v>215</v>
      </c>
    </row>
    <row r="10" spans="1:11" s="125" customFormat="1" ht="15.95" customHeight="1">
      <c r="A10" s="69" t="s">
        <v>191</v>
      </c>
      <c r="B10" s="164">
        <v>40350</v>
      </c>
      <c r="C10" s="164">
        <v>18594</v>
      </c>
      <c r="D10" s="164">
        <v>21756</v>
      </c>
      <c r="E10" s="164">
        <v>24420</v>
      </c>
      <c r="F10" s="165">
        <v>10933</v>
      </c>
      <c r="G10" s="165">
        <v>13487</v>
      </c>
      <c r="H10" s="231">
        <v>15930</v>
      </c>
      <c r="I10" s="232">
        <v>7661</v>
      </c>
      <c r="J10" s="232">
        <v>8269</v>
      </c>
      <c r="K10" s="128" t="s">
        <v>205</v>
      </c>
    </row>
    <row r="11" spans="1:11" s="125" customFormat="1" ht="15.95" customHeight="1">
      <c r="A11" s="69" t="s">
        <v>192</v>
      </c>
      <c r="B11" s="164">
        <v>90016</v>
      </c>
      <c r="C11" s="164">
        <v>35889</v>
      </c>
      <c r="D11" s="164">
        <v>54127</v>
      </c>
      <c r="E11" s="164">
        <v>49775</v>
      </c>
      <c r="F11" s="165">
        <v>18445</v>
      </c>
      <c r="G11" s="165">
        <v>31330</v>
      </c>
      <c r="H11" s="231">
        <v>40241</v>
      </c>
      <c r="I11" s="232">
        <v>17444</v>
      </c>
      <c r="J11" s="232">
        <v>22797</v>
      </c>
      <c r="K11" s="128" t="s">
        <v>206</v>
      </c>
    </row>
    <row r="12" spans="1:11" s="125" customFormat="1" ht="15.95" customHeight="1">
      <c r="A12" s="69" t="s">
        <v>219</v>
      </c>
      <c r="B12" s="164">
        <v>7987</v>
      </c>
      <c r="C12" s="164">
        <v>4039</v>
      </c>
      <c r="D12" s="164">
        <v>3948</v>
      </c>
      <c r="E12" s="164">
        <v>6888</v>
      </c>
      <c r="F12" s="165">
        <v>3242</v>
      </c>
      <c r="G12" s="165">
        <v>3646</v>
      </c>
      <c r="H12" s="231">
        <v>1099</v>
      </c>
      <c r="I12" s="232">
        <v>797</v>
      </c>
      <c r="J12" s="232">
        <v>302</v>
      </c>
      <c r="K12" s="121" t="s">
        <v>220</v>
      </c>
    </row>
    <row r="13" spans="1:11" s="125" customFormat="1" ht="15.95" customHeight="1">
      <c r="A13" s="69" t="s">
        <v>193</v>
      </c>
      <c r="B13" s="164">
        <v>253</v>
      </c>
      <c r="C13" s="164">
        <v>232</v>
      </c>
      <c r="D13" s="164">
        <v>21</v>
      </c>
      <c r="E13" s="164">
        <v>98</v>
      </c>
      <c r="F13" s="165">
        <v>77</v>
      </c>
      <c r="G13" s="165">
        <v>21</v>
      </c>
      <c r="H13" s="231">
        <v>155</v>
      </c>
      <c r="I13" s="232">
        <v>155</v>
      </c>
      <c r="J13" s="230" t="s">
        <v>222</v>
      </c>
      <c r="K13" s="128" t="s">
        <v>207</v>
      </c>
    </row>
    <row r="14" spans="1:11" s="125" customFormat="1" ht="15.95" customHeight="1">
      <c r="A14" s="69" t="s">
        <v>194</v>
      </c>
      <c r="B14" s="164">
        <v>3221</v>
      </c>
      <c r="C14" s="164">
        <v>2800</v>
      </c>
      <c r="D14" s="164">
        <v>421</v>
      </c>
      <c r="E14" s="164">
        <v>2897</v>
      </c>
      <c r="F14" s="165">
        <v>2598</v>
      </c>
      <c r="G14" s="165">
        <v>299</v>
      </c>
      <c r="H14" s="231">
        <v>324</v>
      </c>
      <c r="I14" s="232">
        <v>202</v>
      </c>
      <c r="J14" s="232">
        <v>122</v>
      </c>
      <c r="K14" s="128" t="s">
        <v>208</v>
      </c>
    </row>
    <row r="15" spans="1:11" s="125" customFormat="1" ht="15.95" customHeight="1">
      <c r="A15" s="69" t="s">
        <v>195</v>
      </c>
      <c r="B15" s="164">
        <v>1812</v>
      </c>
      <c r="C15" s="164">
        <v>851</v>
      </c>
      <c r="D15" s="164">
        <v>961</v>
      </c>
      <c r="E15" s="164">
        <v>150</v>
      </c>
      <c r="F15" s="165">
        <v>75</v>
      </c>
      <c r="G15" s="165">
        <v>75</v>
      </c>
      <c r="H15" s="231">
        <v>1662</v>
      </c>
      <c r="I15" s="232">
        <v>776</v>
      </c>
      <c r="J15" s="232">
        <v>886</v>
      </c>
      <c r="K15" s="128" t="s">
        <v>209</v>
      </c>
    </row>
    <row r="16" spans="1:11" s="125" customFormat="1" ht="15.95" customHeight="1">
      <c r="A16" s="69" t="s">
        <v>196</v>
      </c>
      <c r="B16" s="164">
        <v>131</v>
      </c>
      <c r="C16" s="164">
        <v>101</v>
      </c>
      <c r="D16" s="164">
        <v>30</v>
      </c>
      <c r="E16" s="164">
        <v>131</v>
      </c>
      <c r="F16" s="165">
        <v>101</v>
      </c>
      <c r="G16" s="165">
        <v>30</v>
      </c>
      <c r="H16" s="230" t="s">
        <v>222</v>
      </c>
      <c r="I16" s="230" t="s">
        <v>222</v>
      </c>
      <c r="J16" s="230" t="s">
        <v>222</v>
      </c>
      <c r="K16" s="128" t="s">
        <v>210</v>
      </c>
    </row>
    <row r="17" spans="1:11" s="125" customFormat="1" ht="15.95" customHeight="1">
      <c r="A17" s="69" t="s">
        <v>197</v>
      </c>
      <c r="B17" s="164">
        <v>301</v>
      </c>
      <c r="C17" s="164">
        <v>0</v>
      </c>
      <c r="D17" s="164">
        <v>301</v>
      </c>
      <c r="E17" s="164">
        <v>221</v>
      </c>
      <c r="F17" s="165">
        <v>0</v>
      </c>
      <c r="G17" s="165">
        <v>221</v>
      </c>
      <c r="H17" s="231">
        <v>80</v>
      </c>
      <c r="I17" s="230" t="s">
        <v>222</v>
      </c>
      <c r="J17" s="232">
        <v>80</v>
      </c>
      <c r="K17" s="128" t="s">
        <v>211</v>
      </c>
    </row>
    <row r="18" spans="1:11" s="125" customFormat="1" ht="15.95" customHeight="1">
      <c r="A18" s="70" t="s">
        <v>198</v>
      </c>
      <c r="B18" s="164">
        <v>944</v>
      </c>
      <c r="C18" s="164">
        <v>459</v>
      </c>
      <c r="D18" s="164">
        <v>485</v>
      </c>
      <c r="E18" s="164">
        <v>944</v>
      </c>
      <c r="F18" s="166">
        <v>459</v>
      </c>
      <c r="G18" s="166">
        <v>485</v>
      </c>
      <c r="H18" s="230" t="s">
        <v>222</v>
      </c>
      <c r="I18" s="230" t="s">
        <v>222</v>
      </c>
      <c r="J18" s="230" t="s">
        <v>222</v>
      </c>
      <c r="K18" s="132" t="s">
        <v>212</v>
      </c>
    </row>
    <row r="19" spans="1:11" s="125" customFormat="1" ht="15.95" customHeight="1">
      <c r="A19" s="215" t="s">
        <v>12</v>
      </c>
      <c r="B19" s="215"/>
      <c r="C19" s="215"/>
      <c r="D19" s="215"/>
      <c r="E19" s="215"/>
      <c r="F19" s="225" t="s">
        <v>28</v>
      </c>
      <c r="G19" s="225"/>
      <c r="H19" s="225"/>
      <c r="I19" s="225"/>
      <c r="J19" s="225"/>
      <c r="K19" s="225"/>
    </row>
    <row r="20" spans="1:11" ht="21" customHeight="1">
      <c r="A20" s="223" t="s">
        <v>203</v>
      </c>
      <c r="B20" s="223"/>
      <c r="C20" s="223"/>
      <c r="D20" s="223"/>
      <c r="E20" s="223"/>
      <c r="F20" s="187" t="s">
        <v>218</v>
      </c>
      <c r="G20" s="187"/>
      <c r="H20" s="187"/>
      <c r="I20" s="187"/>
      <c r="J20" s="187"/>
      <c r="K20" s="187"/>
    </row>
    <row r="21" spans="1:11" ht="21" customHeight="1">
      <c r="A21" s="210" t="s">
        <v>199</v>
      </c>
      <c r="B21" s="210"/>
      <c r="C21" s="210"/>
      <c r="D21" s="210"/>
      <c r="E21" s="210"/>
      <c r="F21" s="187" t="s">
        <v>213</v>
      </c>
      <c r="G21" s="187"/>
      <c r="H21" s="187"/>
      <c r="I21" s="187"/>
      <c r="J21" s="187"/>
      <c r="K21" s="187"/>
    </row>
    <row r="22" spans="1:11" ht="28.5" customHeight="1">
      <c r="A22" s="224" t="s">
        <v>103</v>
      </c>
      <c r="B22" s="224"/>
      <c r="C22" s="224"/>
      <c r="D22" s="224"/>
      <c r="E22" s="224"/>
      <c r="F22" s="173" t="s">
        <v>52</v>
      </c>
      <c r="G22" s="173"/>
      <c r="H22" s="173"/>
      <c r="I22" s="173"/>
      <c r="J22" s="173"/>
      <c r="K22" s="173"/>
    </row>
  </sheetData>
  <mergeCells count="10">
    <mergeCell ref="A22:E22"/>
    <mergeCell ref="F22:K22"/>
    <mergeCell ref="F21:K21"/>
    <mergeCell ref="F20:K20"/>
    <mergeCell ref="F19:K19"/>
    <mergeCell ref="A4:A6"/>
    <mergeCell ref="K4:K6"/>
    <mergeCell ref="A19:E19"/>
    <mergeCell ref="A20:E20"/>
    <mergeCell ref="A21:E2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20"/>
  <sheetViews>
    <sheetView rightToLeft="1" view="pageBreakPreview" zoomScaleNormal="100" zoomScaleSheetLayoutView="100" workbookViewId="0">
      <selection activeCell="D9" sqref="D9"/>
    </sheetView>
  </sheetViews>
  <sheetFormatPr defaultRowHeight="14.25"/>
  <cols>
    <col min="1" max="1" width="11" customWidth="1"/>
    <col min="2" max="2" width="12.875" customWidth="1"/>
    <col min="3" max="3" width="12.25" customWidth="1"/>
    <col min="4" max="4" width="12.875" customWidth="1"/>
    <col min="5" max="5" width="11.875" customWidth="1"/>
    <col min="6" max="6" width="15.375" customWidth="1"/>
    <col min="7" max="7" width="15.25" customWidth="1"/>
    <col min="8" max="8" width="17.25" customWidth="1"/>
  </cols>
  <sheetData>
    <row r="1" spans="1:8" ht="23.25">
      <c r="A1" s="10" t="s">
        <v>40</v>
      </c>
      <c r="B1" s="12"/>
      <c r="C1" s="12"/>
      <c r="D1" s="12"/>
      <c r="E1" s="12"/>
      <c r="F1" s="12"/>
      <c r="G1" s="12"/>
      <c r="H1" s="12"/>
    </row>
    <row r="2" spans="1:8" ht="15">
      <c r="A2" s="33" t="s">
        <v>41</v>
      </c>
      <c r="B2" s="32"/>
      <c r="C2" s="32"/>
      <c r="D2" s="32"/>
      <c r="E2" s="32"/>
      <c r="F2" s="32"/>
      <c r="G2" s="32"/>
      <c r="H2" s="32"/>
    </row>
    <row r="3" spans="1:8" ht="6" customHeight="1">
      <c r="A3" s="1"/>
      <c r="B3" s="177"/>
      <c r="C3" s="177"/>
      <c r="D3" s="177"/>
      <c r="E3" s="177"/>
      <c r="F3" s="177"/>
    </row>
    <row r="4" spans="1:8" s="3" customFormat="1" ht="15.95" customHeight="1">
      <c r="A4" s="178" t="s">
        <v>0</v>
      </c>
      <c r="B4" s="178" t="s">
        <v>32</v>
      </c>
      <c r="C4" s="25" t="s">
        <v>3</v>
      </c>
      <c r="D4" s="26"/>
      <c r="E4" s="27"/>
      <c r="F4" s="28" t="s">
        <v>20</v>
      </c>
      <c r="G4" s="181" t="s">
        <v>36</v>
      </c>
      <c r="H4" s="181" t="s">
        <v>15</v>
      </c>
    </row>
    <row r="5" spans="1:8" s="3" customFormat="1" ht="15.95" customHeight="1">
      <c r="A5" s="179"/>
      <c r="B5" s="179"/>
      <c r="C5" s="8" t="s">
        <v>2</v>
      </c>
      <c r="D5" s="9" t="s">
        <v>4</v>
      </c>
      <c r="E5" s="9" t="s">
        <v>5</v>
      </c>
      <c r="F5" s="9" t="s">
        <v>6</v>
      </c>
      <c r="G5" s="182"/>
      <c r="H5" s="182"/>
    </row>
    <row r="6" spans="1:8" s="3" customFormat="1" ht="15.95" customHeight="1">
      <c r="A6" s="180"/>
      <c r="B6" s="180"/>
      <c r="C6" s="6" t="s">
        <v>21</v>
      </c>
      <c r="D6" s="7" t="s">
        <v>16</v>
      </c>
      <c r="E6" s="7" t="s">
        <v>17</v>
      </c>
      <c r="F6" s="7" t="s">
        <v>18</v>
      </c>
      <c r="G6" s="183"/>
      <c r="H6" s="183"/>
    </row>
    <row r="7" spans="1:8" s="4" customFormat="1" ht="15.95" customHeight="1">
      <c r="A7" s="21" t="s">
        <v>7</v>
      </c>
      <c r="B7" s="21" t="s">
        <v>2</v>
      </c>
      <c r="C7" s="133">
        <f>C11+C15</f>
        <v>2998</v>
      </c>
      <c r="D7" s="133">
        <f t="shared" ref="D7:F7" si="0">D11+D15</f>
        <v>1057</v>
      </c>
      <c r="E7" s="133">
        <f t="shared" si="0"/>
        <v>972</v>
      </c>
      <c r="F7" s="133">
        <f t="shared" si="0"/>
        <v>969</v>
      </c>
      <c r="G7" s="15" t="s">
        <v>21</v>
      </c>
      <c r="H7" s="15" t="s">
        <v>22</v>
      </c>
    </row>
    <row r="8" spans="1:8" s="4" customFormat="1" ht="15.95" customHeight="1">
      <c r="A8" s="21"/>
      <c r="B8" s="21" t="s">
        <v>33</v>
      </c>
      <c r="C8" s="133">
        <f t="shared" ref="C8:C18" si="1">SUM(D8:F8)</f>
        <v>2203</v>
      </c>
      <c r="D8" s="133">
        <f t="shared" ref="D8:F10" si="2">D12+D16</f>
        <v>860</v>
      </c>
      <c r="E8" s="133">
        <f t="shared" si="2"/>
        <v>825</v>
      </c>
      <c r="F8" s="133">
        <f t="shared" si="2"/>
        <v>518</v>
      </c>
      <c r="G8" s="15" t="s">
        <v>37</v>
      </c>
      <c r="H8" s="15"/>
    </row>
    <row r="9" spans="1:8" s="4" customFormat="1" ht="15.95" customHeight="1">
      <c r="A9" s="21"/>
      <c r="B9" s="21" t="s">
        <v>34</v>
      </c>
      <c r="C9" s="133">
        <f t="shared" si="1"/>
        <v>370</v>
      </c>
      <c r="D9" s="133">
        <f t="shared" si="2"/>
        <v>152</v>
      </c>
      <c r="E9" s="133">
        <f t="shared" si="2"/>
        <v>117</v>
      </c>
      <c r="F9" s="133">
        <f t="shared" si="2"/>
        <v>101</v>
      </c>
      <c r="G9" s="15" t="s">
        <v>38</v>
      </c>
      <c r="H9" s="15"/>
    </row>
    <row r="10" spans="1:8" s="4" customFormat="1" ht="15.95" customHeight="1">
      <c r="A10" s="21"/>
      <c r="B10" s="21" t="s">
        <v>35</v>
      </c>
      <c r="C10" s="133">
        <f t="shared" si="1"/>
        <v>425</v>
      </c>
      <c r="D10" s="133">
        <f t="shared" si="2"/>
        <v>45</v>
      </c>
      <c r="E10" s="133">
        <f t="shared" si="2"/>
        <v>30</v>
      </c>
      <c r="F10" s="133">
        <f t="shared" si="2"/>
        <v>350</v>
      </c>
      <c r="G10" s="15" t="s">
        <v>39</v>
      </c>
      <c r="H10" s="15"/>
    </row>
    <row r="11" spans="1:8" s="4" customFormat="1" ht="15.95" customHeight="1">
      <c r="A11" s="21" t="s">
        <v>10</v>
      </c>
      <c r="B11" s="21" t="s">
        <v>2</v>
      </c>
      <c r="C11" s="133">
        <f>C12+C13+C14</f>
        <v>2269</v>
      </c>
      <c r="D11" s="133">
        <f t="shared" ref="D11:F11" si="3">D12+D13+D14</f>
        <v>754</v>
      </c>
      <c r="E11" s="133">
        <f t="shared" si="3"/>
        <v>736</v>
      </c>
      <c r="F11" s="133">
        <f t="shared" si="3"/>
        <v>779</v>
      </c>
      <c r="G11" s="15" t="s">
        <v>21</v>
      </c>
      <c r="H11" s="15" t="s">
        <v>23</v>
      </c>
    </row>
    <row r="12" spans="1:8" s="4" customFormat="1" ht="15.95" customHeight="1">
      <c r="A12" s="22"/>
      <c r="B12" s="22" t="s">
        <v>33</v>
      </c>
      <c r="C12" s="133">
        <f t="shared" si="1"/>
        <v>1806</v>
      </c>
      <c r="D12" s="121">
        <v>686</v>
      </c>
      <c r="E12" s="121">
        <v>665</v>
      </c>
      <c r="F12" s="121">
        <v>455</v>
      </c>
      <c r="G12" s="16" t="s">
        <v>37</v>
      </c>
      <c r="H12" s="16"/>
    </row>
    <row r="13" spans="1:8" s="4" customFormat="1" ht="15.95" customHeight="1">
      <c r="A13" s="22"/>
      <c r="B13" s="22" t="s">
        <v>34</v>
      </c>
      <c r="C13" s="133">
        <f t="shared" si="1"/>
        <v>95</v>
      </c>
      <c r="D13" s="121">
        <v>35</v>
      </c>
      <c r="E13" s="121">
        <v>48</v>
      </c>
      <c r="F13" s="121">
        <v>12</v>
      </c>
      <c r="G13" s="16" t="s">
        <v>38</v>
      </c>
      <c r="H13" s="16"/>
    </row>
    <row r="14" spans="1:8" s="4" customFormat="1" ht="15.95" customHeight="1">
      <c r="A14" s="22"/>
      <c r="B14" s="22" t="s">
        <v>35</v>
      </c>
      <c r="C14" s="133">
        <f t="shared" si="1"/>
        <v>368</v>
      </c>
      <c r="D14" s="121">
        <v>33</v>
      </c>
      <c r="E14" s="121">
        <v>23</v>
      </c>
      <c r="F14" s="121">
        <v>312</v>
      </c>
      <c r="G14" s="16" t="s">
        <v>39</v>
      </c>
      <c r="H14" s="16"/>
    </row>
    <row r="15" spans="1:8" s="4" customFormat="1" ht="15.95" customHeight="1">
      <c r="A15" s="21" t="s">
        <v>11</v>
      </c>
      <c r="B15" s="21" t="s">
        <v>2</v>
      </c>
      <c r="C15" s="133">
        <f t="shared" si="1"/>
        <v>729</v>
      </c>
      <c r="D15" s="133">
        <f>SUM(D16:D18)</f>
        <v>303</v>
      </c>
      <c r="E15" s="133">
        <f t="shared" ref="E15:F15" si="4">SUM(E16:E18)</f>
        <v>236</v>
      </c>
      <c r="F15" s="133">
        <f t="shared" si="4"/>
        <v>190</v>
      </c>
      <c r="G15" s="15" t="s">
        <v>21</v>
      </c>
      <c r="H15" s="15" t="s">
        <v>24</v>
      </c>
    </row>
    <row r="16" spans="1:8" s="4" customFormat="1" ht="15.95" customHeight="1">
      <c r="A16" s="22"/>
      <c r="B16" s="22" t="s">
        <v>33</v>
      </c>
      <c r="C16" s="133">
        <f t="shared" si="1"/>
        <v>397</v>
      </c>
      <c r="D16" s="121">
        <v>174</v>
      </c>
      <c r="E16" s="121">
        <v>160</v>
      </c>
      <c r="F16" s="121">
        <v>63</v>
      </c>
      <c r="G16" s="16" t="s">
        <v>37</v>
      </c>
      <c r="H16" s="29"/>
    </row>
    <row r="17" spans="1:8" s="4" customFormat="1" ht="15.95" customHeight="1">
      <c r="A17" s="22"/>
      <c r="B17" s="22" t="s">
        <v>34</v>
      </c>
      <c r="C17" s="133">
        <f t="shared" si="1"/>
        <v>275</v>
      </c>
      <c r="D17" s="121">
        <v>117</v>
      </c>
      <c r="E17" s="121">
        <v>69</v>
      </c>
      <c r="F17" s="121">
        <v>89</v>
      </c>
      <c r="G17" s="16" t="s">
        <v>38</v>
      </c>
      <c r="H17" s="30"/>
    </row>
    <row r="18" spans="1:8" s="4" customFormat="1" ht="15.95" customHeight="1">
      <c r="A18" s="24"/>
      <c r="B18" s="24" t="s">
        <v>35</v>
      </c>
      <c r="C18" s="133">
        <f t="shared" si="1"/>
        <v>57</v>
      </c>
      <c r="D18" s="134">
        <v>12</v>
      </c>
      <c r="E18" s="134">
        <v>7</v>
      </c>
      <c r="F18" s="134">
        <v>38</v>
      </c>
      <c r="G18" s="17" t="s">
        <v>39</v>
      </c>
      <c r="H18" s="31"/>
    </row>
    <row r="19" spans="1:8" ht="21" customHeight="1">
      <c r="A19" s="175" t="s">
        <v>12</v>
      </c>
      <c r="B19" s="176"/>
      <c r="C19" s="176"/>
      <c r="D19" s="176"/>
      <c r="E19" s="170" t="s">
        <v>28</v>
      </c>
      <c r="F19" s="170"/>
      <c r="G19" s="170"/>
      <c r="H19" s="170"/>
    </row>
    <row r="20" spans="1:8" ht="36" customHeight="1">
      <c r="A20" s="171" t="s">
        <v>30</v>
      </c>
      <c r="B20" s="172"/>
      <c r="C20" s="172"/>
      <c r="D20" s="172"/>
      <c r="E20" s="174" t="s">
        <v>31</v>
      </c>
      <c r="F20" s="174"/>
      <c r="G20" s="174"/>
      <c r="H20" s="174"/>
    </row>
  </sheetData>
  <mergeCells count="9">
    <mergeCell ref="A20:D20"/>
    <mergeCell ref="E20:H20"/>
    <mergeCell ref="G4:G6"/>
    <mergeCell ref="B3:F3"/>
    <mergeCell ref="A4:A6"/>
    <mergeCell ref="B4:B6"/>
    <mergeCell ref="H4:H6"/>
    <mergeCell ref="A19:D19"/>
    <mergeCell ref="E19:H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rightToLeft="1" view="pageBreakPreview" zoomScaleNormal="100" zoomScaleSheetLayoutView="100" workbookViewId="0">
      <selection activeCell="R3" sqref="R3"/>
    </sheetView>
  </sheetViews>
  <sheetFormatPr defaultRowHeight="14.25"/>
  <cols>
    <col min="1" max="1" width="12.25" customWidth="1"/>
    <col min="2" max="2" width="13.625" customWidth="1"/>
    <col min="3" max="3" width="10.25" customWidth="1"/>
    <col min="11" max="11" width="10.125" customWidth="1"/>
    <col min="12" max="12" width="15.25" customWidth="1"/>
    <col min="13" max="13" width="14.5" customWidth="1"/>
  </cols>
  <sheetData>
    <row r="1" spans="1:13" ht="23.25">
      <c r="A1" s="5" t="s">
        <v>46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">
      <c r="A2" s="11" t="s">
        <v>45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6" customHeight="1">
      <c r="A3" s="1"/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3" s="34" customFormat="1" ht="21" customHeight="1">
      <c r="A4" s="178" t="s">
        <v>0</v>
      </c>
      <c r="B4" s="178" t="s">
        <v>32</v>
      </c>
      <c r="C4" s="48" t="s">
        <v>42</v>
      </c>
      <c r="D4" s="37"/>
      <c r="E4" s="49" t="s">
        <v>21</v>
      </c>
      <c r="F4" s="48" t="s">
        <v>8</v>
      </c>
      <c r="G4" s="37"/>
      <c r="H4" s="49" t="s">
        <v>25</v>
      </c>
      <c r="I4" s="48" t="s">
        <v>43</v>
      </c>
      <c r="J4" s="37"/>
      <c r="K4" s="49" t="s">
        <v>26</v>
      </c>
      <c r="L4" s="181" t="s">
        <v>36</v>
      </c>
      <c r="M4" s="181" t="s">
        <v>15</v>
      </c>
    </row>
    <row r="5" spans="1:13" s="34" customFormat="1" ht="21" customHeight="1">
      <c r="A5" s="179"/>
      <c r="B5" s="179"/>
      <c r="C5" s="35" t="s">
        <v>2</v>
      </c>
      <c r="D5" s="35" t="s">
        <v>4</v>
      </c>
      <c r="E5" s="35" t="s">
        <v>5</v>
      </c>
      <c r="F5" s="35" t="s">
        <v>2</v>
      </c>
      <c r="G5" s="135" t="s">
        <v>4</v>
      </c>
      <c r="H5" s="35" t="s">
        <v>5</v>
      </c>
      <c r="I5" s="35" t="s">
        <v>2</v>
      </c>
      <c r="J5" s="135" t="s">
        <v>4</v>
      </c>
      <c r="K5" s="35" t="s">
        <v>5</v>
      </c>
      <c r="L5" s="182"/>
      <c r="M5" s="182"/>
    </row>
    <row r="6" spans="1:13" s="34" customFormat="1" ht="18.75" customHeight="1">
      <c r="A6" s="180"/>
      <c r="B6" s="180"/>
      <c r="C6" s="36" t="s">
        <v>21</v>
      </c>
      <c r="D6" s="36" t="s">
        <v>16</v>
      </c>
      <c r="E6" s="36" t="s">
        <v>17</v>
      </c>
      <c r="F6" s="36" t="s">
        <v>21</v>
      </c>
      <c r="G6" s="136" t="s">
        <v>16</v>
      </c>
      <c r="H6" s="36" t="s">
        <v>17</v>
      </c>
      <c r="I6" s="36" t="s">
        <v>21</v>
      </c>
      <c r="J6" s="136" t="s">
        <v>16</v>
      </c>
      <c r="K6" s="36" t="s">
        <v>17</v>
      </c>
      <c r="L6" s="183"/>
      <c r="M6" s="183"/>
    </row>
    <row r="7" spans="1:13" s="34" customFormat="1" ht="20.25">
      <c r="A7" s="42" t="s">
        <v>7</v>
      </c>
      <c r="B7" s="43" t="s">
        <v>2</v>
      </c>
      <c r="C7" s="131">
        <v>1253238</v>
      </c>
      <c r="D7" s="131">
        <v>620597</v>
      </c>
      <c r="E7" s="131">
        <v>632641</v>
      </c>
      <c r="F7" s="131">
        <v>1022083</v>
      </c>
      <c r="G7" s="131">
        <v>517749</v>
      </c>
      <c r="H7" s="131">
        <v>504334</v>
      </c>
      <c r="I7" s="131">
        <v>231155</v>
      </c>
      <c r="J7" s="131">
        <v>102848</v>
      </c>
      <c r="K7" s="131">
        <v>128307</v>
      </c>
      <c r="L7" s="15" t="s">
        <v>21</v>
      </c>
      <c r="M7" s="15" t="s">
        <v>22</v>
      </c>
    </row>
    <row r="8" spans="1:13" s="34" customFormat="1" ht="20.25">
      <c r="A8" s="44"/>
      <c r="B8" s="45" t="s">
        <v>33</v>
      </c>
      <c r="C8" s="131">
        <v>814439</v>
      </c>
      <c r="D8" s="131">
        <v>391338</v>
      </c>
      <c r="E8" s="131">
        <v>423101</v>
      </c>
      <c r="F8" s="131">
        <v>596627</v>
      </c>
      <c r="G8" s="19">
        <v>295813</v>
      </c>
      <c r="H8" s="19">
        <v>300814</v>
      </c>
      <c r="I8" s="131">
        <v>217812</v>
      </c>
      <c r="J8" s="19">
        <v>95525</v>
      </c>
      <c r="K8" s="19">
        <v>122287</v>
      </c>
      <c r="L8" s="15" t="s">
        <v>37</v>
      </c>
      <c r="M8" s="15"/>
    </row>
    <row r="9" spans="1:13" s="34" customFormat="1" ht="20.25">
      <c r="A9" s="44"/>
      <c r="B9" s="45" t="s">
        <v>34</v>
      </c>
      <c r="C9" s="131">
        <v>319260</v>
      </c>
      <c r="D9" s="131">
        <v>159273</v>
      </c>
      <c r="E9" s="131">
        <v>159987</v>
      </c>
      <c r="F9" s="131">
        <v>319121</v>
      </c>
      <c r="G9" s="19">
        <v>159236</v>
      </c>
      <c r="H9" s="19">
        <v>159885</v>
      </c>
      <c r="I9" s="131">
        <v>139</v>
      </c>
      <c r="J9" s="19">
        <v>37</v>
      </c>
      <c r="K9" s="19">
        <v>102</v>
      </c>
      <c r="L9" s="15" t="s">
        <v>38</v>
      </c>
      <c r="M9" s="15"/>
    </row>
    <row r="10" spans="1:13" s="34" customFormat="1" ht="20.25">
      <c r="A10" s="44"/>
      <c r="B10" s="45" t="s">
        <v>35</v>
      </c>
      <c r="C10" s="131">
        <v>119539</v>
      </c>
      <c r="D10" s="131">
        <v>69986</v>
      </c>
      <c r="E10" s="131">
        <v>49553</v>
      </c>
      <c r="F10" s="131">
        <v>106335</v>
      </c>
      <c r="G10" s="19">
        <v>62700</v>
      </c>
      <c r="H10" s="19">
        <v>43635</v>
      </c>
      <c r="I10" s="131">
        <v>13204</v>
      </c>
      <c r="J10" s="19">
        <v>7286</v>
      </c>
      <c r="K10" s="19">
        <v>5918</v>
      </c>
      <c r="L10" s="15" t="s">
        <v>39</v>
      </c>
      <c r="M10" s="15"/>
    </row>
    <row r="11" spans="1:13" s="34" customFormat="1" ht="20.25">
      <c r="A11" s="44" t="s">
        <v>10</v>
      </c>
      <c r="B11" s="45" t="s">
        <v>2</v>
      </c>
      <c r="C11" s="131">
        <v>711906</v>
      </c>
      <c r="D11" s="131">
        <v>349578</v>
      </c>
      <c r="E11" s="131">
        <v>362328</v>
      </c>
      <c r="F11" s="131">
        <v>576028</v>
      </c>
      <c r="G11" s="131">
        <v>290693</v>
      </c>
      <c r="H11" s="131">
        <v>285335</v>
      </c>
      <c r="I11" s="131">
        <v>135878</v>
      </c>
      <c r="J11" s="131">
        <v>58885</v>
      </c>
      <c r="K11" s="131">
        <v>76993</v>
      </c>
      <c r="L11" s="15" t="s">
        <v>21</v>
      </c>
      <c r="M11" s="15" t="s">
        <v>23</v>
      </c>
    </row>
    <row r="12" spans="1:13" s="34" customFormat="1" ht="20.25">
      <c r="A12" s="38"/>
      <c r="B12" s="39" t="s">
        <v>33</v>
      </c>
      <c r="C12" s="131">
        <v>561966</v>
      </c>
      <c r="D12" s="131">
        <v>271074</v>
      </c>
      <c r="E12" s="131">
        <v>290892</v>
      </c>
      <c r="F12" s="131">
        <v>437907</v>
      </c>
      <c r="G12" s="19">
        <v>218543</v>
      </c>
      <c r="H12" s="19">
        <v>219364</v>
      </c>
      <c r="I12" s="131">
        <v>124059</v>
      </c>
      <c r="J12" s="19">
        <v>52531</v>
      </c>
      <c r="K12" s="19">
        <v>71528</v>
      </c>
      <c r="L12" s="16" t="s">
        <v>37</v>
      </c>
      <c r="M12" s="16"/>
    </row>
    <row r="13" spans="1:13" s="34" customFormat="1" ht="20.25">
      <c r="A13" s="38"/>
      <c r="B13" s="39" t="s">
        <v>34</v>
      </c>
      <c r="C13" s="131">
        <v>48238</v>
      </c>
      <c r="D13" s="131">
        <v>19617</v>
      </c>
      <c r="E13" s="131">
        <v>28621</v>
      </c>
      <c r="F13" s="131">
        <v>48099</v>
      </c>
      <c r="G13" s="19">
        <v>19580</v>
      </c>
      <c r="H13" s="19">
        <v>28519</v>
      </c>
      <c r="I13" s="131">
        <v>139</v>
      </c>
      <c r="J13" s="19">
        <v>37</v>
      </c>
      <c r="K13" s="19">
        <v>102</v>
      </c>
      <c r="L13" s="16" t="s">
        <v>38</v>
      </c>
      <c r="M13" s="16"/>
    </row>
    <row r="14" spans="1:13" s="34" customFormat="1" ht="20.25">
      <c r="A14" s="38"/>
      <c r="B14" s="39" t="s">
        <v>35</v>
      </c>
      <c r="C14" s="131">
        <v>101702</v>
      </c>
      <c r="D14" s="131">
        <v>58887</v>
      </c>
      <c r="E14" s="131">
        <v>42815</v>
      </c>
      <c r="F14" s="131">
        <v>90022</v>
      </c>
      <c r="G14" s="19">
        <v>52570</v>
      </c>
      <c r="H14" s="19">
        <v>37452</v>
      </c>
      <c r="I14" s="131">
        <v>11680</v>
      </c>
      <c r="J14" s="19">
        <v>6317</v>
      </c>
      <c r="K14" s="19">
        <v>5363</v>
      </c>
      <c r="L14" s="16" t="s">
        <v>39</v>
      </c>
      <c r="M14" s="16"/>
    </row>
    <row r="15" spans="1:13" s="34" customFormat="1" ht="20.25">
      <c r="A15" s="44" t="s">
        <v>11</v>
      </c>
      <c r="B15" s="45" t="s">
        <v>2</v>
      </c>
      <c r="C15" s="131">
        <v>541332</v>
      </c>
      <c r="D15" s="131">
        <v>271019</v>
      </c>
      <c r="E15" s="131">
        <v>270313</v>
      </c>
      <c r="F15" s="131">
        <v>446055</v>
      </c>
      <c r="G15" s="131">
        <v>227056</v>
      </c>
      <c r="H15" s="131">
        <v>218999</v>
      </c>
      <c r="I15" s="131">
        <v>95277</v>
      </c>
      <c r="J15" s="131">
        <v>43963</v>
      </c>
      <c r="K15" s="131">
        <v>51314</v>
      </c>
      <c r="L15" s="15" t="s">
        <v>21</v>
      </c>
      <c r="M15" s="15" t="s">
        <v>24</v>
      </c>
    </row>
    <row r="16" spans="1:13" s="34" customFormat="1" ht="20.25">
      <c r="A16" s="38"/>
      <c r="B16" s="39" t="s">
        <v>33</v>
      </c>
      <c r="C16" s="131">
        <v>252473</v>
      </c>
      <c r="D16" s="131">
        <v>120264</v>
      </c>
      <c r="E16" s="131">
        <v>132209</v>
      </c>
      <c r="F16" s="131">
        <v>158720</v>
      </c>
      <c r="G16" s="19">
        <v>77270</v>
      </c>
      <c r="H16" s="19">
        <v>81450</v>
      </c>
      <c r="I16" s="131">
        <v>93753</v>
      </c>
      <c r="J16" s="19">
        <v>42994</v>
      </c>
      <c r="K16" s="19">
        <v>50759</v>
      </c>
      <c r="L16" s="16" t="s">
        <v>37</v>
      </c>
      <c r="M16" s="29"/>
    </row>
    <row r="17" spans="1:13" s="34" customFormat="1" ht="20.25">
      <c r="A17" s="38"/>
      <c r="B17" s="39" t="s">
        <v>34</v>
      </c>
      <c r="C17" s="131">
        <v>271022</v>
      </c>
      <c r="D17" s="131">
        <v>139656</v>
      </c>
      <c r="E17" s="131">
        <v>131366</v>
      </c>
      <c r="F17" s="131">
        <v>271022</v>
      </c>
      <c r="G17" s="19">
        <v>139656</v>
      </c>
      <c r="H17" s="19">
        <v>131366</v>
      </c>
      <c r="I17" s="226" t="s">
        <v>221</v>
      </c>
      <c r="J17" s="227" t="s">
        <v>221</v>
      </c>
      <c r="K17" s="227" t="s">
        <v>221</v>
      </c>
      <c r="L17" s="16" t="s">
        <v>38</v>
      </c>
      <c r="M17" s="30"/>
    </row>
    <row r="18" spans="1:13" s="34" customFormat="1" ht="20.25">
      <c r="A18" s="40"/>
      <c r="B18" s="41" t="s">
        <v>35</v>
      </c>
      <c r="C18" s="131">
        <v>17837</v>
      </c>
      <c r="D18" s="131">
        <v>11099</v>
      </c>
      <c r="E18" s="131">
        <v>6738</v>
      </c>
      <c r="F18" s="137">
        <v>16313</v>
      </c>
      <c r="G18" s="20">
        <v>10130</v>
      </c>
      <c r="H18" s="20">
        <v>6183</v>
      </c>
      <c r="I18" s="137">
        <v>1524</v>
      </c>
      <c r="J18" s="20">
        <v>969</v>
      </c>
      <c r="K18" s="20">
        <v>555</v>
      </c>
      <c r="L18" s="17" t="s">
        <v>39</v>
      </c>
      <c r="M18" s="31"/>
    </row>
    <row r="19" spans="1:13" ht="19.5" customHeight="1">
      <c r="A19" s="185" t="s">
        <v>12</v>
      </c>
      <c r="B19" s="185"/>
      <c r="C19" s="185"/>
      <c r="D19" s="185"/>
      <c r="E19" s="185"/>
      <c r="F19" s="185"/>
      <c r="G19" s="46"/>
      <c r="H19" s="170" t="s">
        <v>28</v>
      </c>
      <c r="I19" s="170"/>
      <c r="J19" s="170"/>
      <c r="K19" s="170"/>
      <c r="L19" s="170"/>
      <c r="M19" s="170"/>
    </row>
    <row r="20" spans="1:13" ht="18.75" customHeight="1">
      <c r="A20" s="186" t="s">
        <v>44</v>
      </c>
      <c r="B20" s="186"/>
      <c r="C20" s="186"/>
      <c r="D20" s="186"/>
      <c r="E20" s="186"/>
      <c r="F20" s="186"/>
      <c r="G20" s="47"/>
      <c r="H20" s="187" t="s">
        <v>47</v>
      </c>
      <c r="I20" s="187"/>
      <c r="J20" s="187"/>
      <c r="K20" s="187"/>
      <c r="L20" s="187"/>
      <c r="M20" s="187"/>
    </row>
    <row r="21" spans="1:13" ht="25.5" customHeight="1">
      <c r="A21" s="184" t="s">
        <v>30</v>
      </c>
      <c r="B21" s="184"/>
      <c r="C21" s="184"/>
      <c r="D21" s="184"/>
      <c r="E21" s="184"/>
      <c r="F21" s="184"/>
      <c r="G21" s="13"/>
      <c r="H21" s="174" t="s">
        <v>31</v>
      </c>
      <c r="I21" s="174"/>
      <c r="J21" s="174"/>
      <c r="K21" s="174"/>
      <c r="L21" s="174"/>
      <c r="M21" s="174"/>
    </row>
  </sheetData>
  <mergeCells count="11">
    <mergeCell ref="A21:F21"/>
    <mergeCell ref="H21:M21"/>
    <mergeCell ref="B3:K3"/>
    <mergeCell ref="A4:A6"/>
    <mergeCell ref="B4:B6"/>
    <mergeCell ref="A19:F19"/>
    <mergeCell ref="A20:F20"/>
    <mergeCell ref="H19:M19"/>
    <mergeCell ref="H20:M20"/>
    <mergeCell ref="L4:L6"/>
    <mergeCell ref="M4:M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P21"/>
  <sheetViews>
    <sheetView rightToLeft="1" view="pageBreakPreview" zoomScaleNormal="100" zoomScaleSheetLayoutView="100" workbookViewId="0">
      <selection activeCell="R11" sqref="R11"/>
    </sheetView>
  </sheetViews>
  <sheetFormatPr defaultRowHeight="14.25"/>
  <cols>
    <col min="1" max="1" width="10.875" customWidth="1"/>
    <col min="3" max="3" width="10.625" customWidth="1"/>
    <col min="4" max="4" width="10.375" customWidth="1"/>
    <col min="5" max="5" width="10.125" customWidth="1"/>
    <col min="6" max="6" width="9.875" customWidth="1"/>
    <col min="14" max="14" width="9.875" customWidth="1"/>
    <col min="15" max="15" width="16" customWidth="1"/>
    <col min="16" max="16" width="12.875" customWidth="1"/>
  </cols>
  <sheetData>
    <row r="1" spans="1:16" s="52" customFormat="1" ht="23.25">
      <c r="A1" s="10" t="s">
        <v>49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5">
      <c r="A2" s="11" t="s">
        <v>50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6" customHeight="1">
      <c r="A3" s="2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</row>
    <row r="4" spans="1:16" ht="15.95" customHeight="1">
      <c r="A4" s="178" t="s">
        <v>0</v>
      </c>
      <c r="B4" s="178" t="s">
        <v>32</v>
      </c>
      <c r="C4" s="57" t="s">
        <v>42</v>
      </c>
      <c r="D4" s="55"/>
      <c r="E4" s="55"/>
      <c r="F4" s="49" t="s">
        <v>21</v>
      </c>
      <c r="G4" s="57" t="s">
        <v>8</v>
      </c>
      <c r="H4" s="55"/>
      <c r="I4" s="55"/>
      <c r="J4" s="49" t="s">
        <v>25</v>
      </c>
      <c r="K4" s="57" t="s">
        <v>43</v>
      </c>
      <c r="L4" s="55"/>
      <c r="M4" s="55"/>
      <c r="N4" s="49" t="s">
        <v>26</v>
      </c>
      <c r="O4" s="181" t="s">
        <v>36</v>
      </c>
      <c r="P4" s="181" t="s">
        <v>15</v>
      </c>
    </row>
    <row r="5" spans="1:16" ht="15.95" customHeight="1">
      <c r="A5" s="179"/>
      <c r="B5" s="179"/>
      <c r="C5" s="9" t="s">
        <v>2</v>
      </c>
      <c r="D5" s="9" t="s">
        <v>4</v>
      </c>
      <c r="E5" s="9" t="s">
        <v>5</v>
      </c>
      <c r="F5" s="9" t="s">
        <v>6</v>
      </c>
      <c r="G5" s="9" t="s">
        <v>2</v>
      </c>
      <c r="H5" s="9" t="s">
        <v>4</v>
      </c>
      <c r="I5" s="9" t="s">
        <v>5</v>
      </c>
      <c r="J5" s="9" t="s">
        <v>6</v>
      </c>
      <c r="K5" s="9" t="s">
        <v>2</v>
      </c>
      <c r="L5" s="9" t="s">
        <v>4</v>
      </c>
      <c r="M5" s="9" t="s">
        <v>5</v>
      </c>
      <c r="N5" s="9" t="s">
        <v>6</v>
      </c>
      <c r="O5" s="182"/>
      <c r="P5" s="182"/>
    </row>
    <row r="6" spans="1:16" s="52" customFormat="1" ht="15.95" customHeight="1">
      <c r="A6" s="180"/>
      <c r="B6" s="180"/>
      <c r="C6" s="50" t="s">
        <v>21</v>
      </c>
      <c r="D6" s="7" t="s">
        <v>16</v>
      </c>
      <c r="E6" s="7" t="s">
        <v>17</v>
      </c>
      <c r="F6" s="7" t="s">
        <v>18</v>
      </c>
      <c r="G6" s="50" t="s">
        <v>21</v>
      </c>
      <c r="H6" s="7" t="s">
        <v>16</v>
      </c>
      <c r="I6" s="7" t="s">
        <v>17</v>
      </c>
      <c r="J6" s="7" t="s">
        <v>18</v>
      </c>
      <c r="K6" s="50" t="s">
        <v>21</v>
      </c>
      <c r="L6" s="7" t="s">
        <v>16</v>
      </c>
      <c r="M6" s="7" t="s">
        <v>17</v>
      </c>
      <c r="N6" s="7" t="s">
        <v>18</v>
      </c>
      <c r="O6" s="183"/>
      <c r="P6" s="183"/>
    </row>
    <row r="7" spans="1:16" ht="15.95" customHeight="1">
      <c r="A7" s="21" t="s">
        <v>7</v>
      </c>
      <c r="B7" s="21" t="s">
        <v>2</v>
      </c>
      <c r="C7" s="163">
        <v>41100</v>
      </c>
      <c r="D7" s="163">
        <v>15724</v>
      </c>
      <c r="E7" s="163">
        <v>16286</v>
      </c>
      <c r="F7" s="163">
        <v>9090</v>
      </c>
      <c r="G7" s="163">
        <v>32846</v>
      </c>
      <c r="H7" s="163">
        <v>12223</v>
      </c>
      <c r="I7" s="163">
        <v>12071</v>
      </c>
      <c r="J7" s="163">
        <v>8552</v>
      </c>
      <c r="K7" s="163">
        <v>8254</v>
      </c>
      <c r="L7" s="163">
        <v>3501</v>
      </c>
      <c r="M7" s="163">
        <v>4215</v>
      </c>
      <c r="N7" s="163">
        <v>538</v>
      </c>
      <c r="O7" s="15" t="s">
        <v>21</v>
      </c>
      <c r="P7" s="15" t="s">
        <v>22</v>
      </c>
    </row>
    <row r="8" spans="1:16" ht="15.95" customHeight="1">
      <c r="A8" s="21"/>
      <c r="B8" s="21" t="s">
        <v>33</v>
      </c>
      <c r="C8" s="163">
        <v>27571</v>
      </c>
      <c r="D8" s="163">
        <v>11496</v>
      </c>
      <c r="E8" s="163">
        <v>12264</v>
      </c>
      <c r="F8" s="163">
        <v>3811</v>
      </c>
      <c r="G8" s="163">
        <v>19983</v>
      </c>
      <c r="H8" s="163">
        <v>8200</v>
      </c>
      <c r="I8" s="163">
        <v>8250</v>
      </c>
      <c r="J8" s="163">
        <v>3533</v>
      </c>
      <c r="K8" s="163">
        <v>7588</v>
      </c>
      <c r="L8" s="163">
        <v>3296</v>
      </c>
      <c r="M8" s="163">
        <v>4014</v>
      </c>
      <c r="N8" s="163">
        <v>278</v>
      </c>
      <c r="O8" s="15" t="s">
        <v>37</v>
      </c>
      <c r="P8" s="15"/>
    </row>
    <row r="9" spans="1:16" ht="15.95" customHeight="1">
      <c r="A9" s="21"/>
      <c r="B9" s="21" t="s">
        <v>34</v>
      </c>
      <c r="C9" s="163">
        <v>8235</v>
      </c>
      <c r="D9" s="163">
        <v>3272</v>
      </c>
      <c r="E9" s="163">
        <v>3184</v>
      </c>
      <c r="F9" s="163">
        <v>1779</v>
      </c>
      <c r="G9" s="163">
        <v>8231</v>
      </c>
      <c r="H9" s="163">
        <v>3271</v>
      </c>
      <c r="I9" s="163">
        <v>3181</v>
      </c>
      <c r="J9" s="163">
        <v>1779</v>
      </c>
      <c r="K9" s="163">
        <v>4</v>
      </c>
      <c r="L9" s="163">
        <v>1</v>
      </c>
      <c r="M9" s="163">
        <v>3</v>
      </c>
      <c r="N9" s="228" t="s">
        <v>222</v>
      </c>
      <c r="O9" s="15" t="s">
        <v>38</v>
      </c>
      <c r="P9" s="15"/>
    </row>
    <row r="10" spans="1:16" ht="15.95" customHeight="1">
      <c r="A10" s="21"/>
      <c r="B10" s="21" t="s">
        <v>35</v>
      </c>
      <c r="C10" s="163">
        <v>5294</v>
      </c>
      <c r="D10" s="163">
        <v>956</v>
      </c>
      <c r="E10" s="163">
        <v>838</v>
      </c>
      <c r="F10" s="163">
        <v>3500</v>
      </c>
      <c r="G10" s="163">
        <v>4632</v>
      </c>
      <c r="H10" s="163">
        <v>752</v>
      </c>
      <c r="I10" s="163">
        <v>640</v>
      </c>
      <c r="J10" s="163">
        <v>3240</v>
      </c>
      <c r="K10" s="163">
        <v>662</v>
      </c>
      <c r="L10" s="163">
        <v>204</v>
      </c>
      <c r="M10" s="163">
        <v>198</v>
      </c>
      <c r="N10" s="163">
        <v>260</v>
      </c>
      <c r="O10" s="15" t="s">
        <v>39</v>
      </c>
      <c r="P10" s="15"/>
    </row>
    <row r="11" spans="1:16" ht="15.95" customHeight="1">
      <c r="A11" s="21" t="s">
        <v>10</v>
      </c>
      <c r="B11" s="21" t="s">
        <v>2</v>
      </c>
      <c r="C11" s="163">
        <v>26970</v>
      </c>
      <c r="D11" s="163">
        <v>9948</v>
      </c>
      <c r="E11" s="163">
        <v>10836</v>
      </c>
      <c r="F11" s="163">
        <v>6186</v>
      </c>
      <c r="G11" s="163">
        <v>21220</v>
      </c>
      <c r="H11" s="163">
        <v>7592</v>
      </c>
      <c r="I11" s="163">
        <v>7957</v>
      </c>
      <c r="J11" s="163">
        <v>5671</v>
      </c>
      <c r="K11" s="163">
        <v>5750</v>
      </c>
      <c r="L11" s="163">
        <v>2356</v>
      </c>
      <c r="M11" s="163">
        <v>2879</v>
      </c>
      <c r="N11" s="163">
        <v>515</v>
      </c>
      <c r="O11" s="15" t="s">
        <v>21</v>
      </c>
      <c r="P11" s="15" t="s">
        <v>23</v>
      </c>
    </row>
    <row r="12" spans="1:16" ht="15.95" customHeight="1">
      <c r="A12" s="22"/>
      <c r="B12" s="22" t="s">
        <v>33</v>
      </c>
      <c r="C12" s="163">
        <v>21045</v>
      </c>
      <c r="D12" s="163">
        <v>8710</v>
      </c>
      <c r="E12" s="163">
        <v>9347</v>
      </c>
      <c r="F12" s="163">
        <v>2988</v>
      </c>
      <c r="G12" s="163">
        <v>15884</v>
      </c>
      <c r="H12" s="161">
        <v>6524</v>
      </c>
      <c r="I12" s="161">
        <v>6649</v>
      </c>
      <c r="J12" s="161">
        <v>2711</v>
      </c>
      <c r="K12" s="163">
        <v>5161</v>
      </c>
      <c r="L12" s="161">
        <v>2186</v>
      </c>
      <c r="M12" s="161">
        <v>2698</v>
      </c>
      <c r="N12" s="161">
        <v>277</v>
      </c>
      <c r="O12" s="16" t="s">
        <v>37</v>
      </c>
      <c r="P12" s="16"/>
    </row>
    <row r="13" spans="1:16" ht="15.95" customHeight="1">
      <c r="A13" s="22"/>
      <c r="B13" s="22" t="s">
        <v>34</v>
      </c>
      <c r="C13" s="163">
        <v>1444</v>
      </c>
      <c r="D13" s="163">
        <v>506</v>
      </c>
      <c r="E13" s="163">
        <v>771</v>
      </c>
      <c r="F13" s="163">
        <v>167</v>
      </c>
      <c r="G13" s="163">
        <v>1440</v>
      </c>
      <c r="H13" s="161">
        <v>505</v>
      </c>
      <c r="I13" s="161">
        <v>768</v>
      </c>
      <c r="J13" s="161">
        <v>167</v>
      </c>
      <c r="K13" s="163">
        <v>4</v>
      </c>
      <c r="L13" s="161">
        <v>1</v>
      </c>
      <c r="M13" s="161">
        <v>3</v>
      </c>
      <c r="N13" s="229" t="s">
        <v>222</v>
      </c>
      <c r="O13" s="16" t="s">
        <v>38</v>
      </c>
      <c r="P13" s="16"/>
    </row>
    <row r="14" spans="1:16" ht="15.95" customHeight="1">
      <c r="A14" s="22"/>
      <c r="B14" s="22" t="s">
        <v>35</v>
      </c>
      <c r="C14" s="163">
        <v>4481</v>
      </c>
      <c r="D14" s="163">
        <v>732</v>
      </c>
      <c r="E14" s="163">
        <v>718</v>
      </c>
      <c r="F14" s="163">
        <v>3031</v>
      </c>
      <c r="G14" s="163">
        <v>3896</v>
      </c>
      <c r="H14" s="161">
        <v>563</v>
      </c>
      <c r="I14" s="161">
        <v>540</v>
      </c>
      <c r="J14" s="161">
        <v>2793</v>
      </c>
      <c r="K14" s="163">
        <v>585</v>
      </c>
      <c r="L14" s="161">
        <v>169</v>
      </c>
      <c r="M14" s="161">
        <v>178</v>
      </c>
      <c r="N14" s="161">
        <v>238</v>
      </c>
      <c r="O14" s="16" t="s">
        <v>39</v>
      </c>
      <c r="P14" s="16"/>
    </row>
    <row r="15" spans="1:16" ht="15.95" customHeight="1">
      <c r="A15" s="21" t="s">
        <v>11</v>
      </c>
      <c r="B15" s="21" t="s">
        <v>2</v>
      </c>
      <c r="C15" s="163">
        <v>14130</v>
      </c>
      <c r="D15" s="163">
        <v>5776</v>
      </c>
      <c r="E15" s="163">
        <v>5450</v>
      </c>
      <c r="F15" s="163">
        <v>2904</v>
      </c>
      <c r="G15" s="163">
        <v>11626</v>
      </c>
      <c r="H15" s="163">
        <v>4631</v>
      </c>
      <c r="I15" s="163">
        <v>4114</v>
      </c>
      <c r="J15" s="163">
        <v>2881</v>
      </c>
      <c r="K15" s="163">
        <v>2504</v>
      </c>
      <c r="L15" s="163">
        <v>1145</v>
      </c>
      <c r="M15" s="163">
        <v>1336</v>
      </c>
      <c r="N15" s="163">
        <v>23</v>
      </c>
      <c r="O15" s="15" t="s">
        <v>21</v>
      </c>
      <c r="P15" s="15" t="s">
        <v>24</v>
      </c>
    </row>
    <row r="16" spans="1:16" ht="15.95" customHeight="1">
      <c r="A16" s="22"/>
      <c r="B16" s="22" t="s">
        <v>33</v>
      </c>
      <c r="C16" s="163">
        <v>6526</v>
      </c>
      <c r="D16" s="163">
        <v>2786</v>
      </c>
      <c r="E16" s="163">
        <v>2917</v>
      </c>
      <c r="F16" s="163">
        <v>823</v>
      </c>
      <c r="G16" s="163">
        <v>4099</v>
      </c>
      <c r="H16" s="161">
        <v>1676</v>
      </c>
      <c r="I16" s="161">
        <v>1601</v>
      </c>
      <c r="J16" s="161">
        <v>822</v>
      </c>
      <c r="K16" s="163">
        <v>2427</v>
      </c>
      <c r="L16" s="161">
        <v>1110</v>
      </c>
      <c r="M16" s="161">
        <v>1316</v>
      </c>
      <c r="N16" s="161">
        <v>1</v>
      </c>
      <c r="O16" s="16" t="s">
        <v>37</v>
      </c>
      <c r="P16" s="29"/>
    </row>
    <row r="17" spans="1:16" ht="15.95" customHeight="1">
      <c r="A17" s="22"/>
      <c r="B17" s="22" t="s">
        <v>34</v>
      </c>
      <c r="C17" s="163">
        <v>6791</v>
      </c>
      <c r="D17" s="163">
        <v>2766</v>
      </c>
      <c r="E17" s="163">
        <v>2413</v>
      </c>
      <c r="F17" s="163">
        <v>1612</v>
      </c>
      <c r="G17" s="163">
        <v>6791</v>
      </c>
      <c r="H17" s="161">
        <v>2766</v>
      </c>
      <c r="I17" s="161">
        <v>2413</v>
      </c>
      <c r="J17" s="161">
        <v>1612</v>
      </c>
      <c r="K17" s="228" t="s">
        <v>222</v>
      </c>
      <c r="L17" s="229" t="s">
        <v>222</v>
      </c>
      <c r="M17" s="229" t="s">
        <v>222</v>
      </c>
      <c r="N17" s="229" t="s">
        <v>222</v>
      </c>
      <c r="O17" s="16" t="s">
        <v>38</v>
      </c>
      <c r="P17" s="29"/>
    </row>
    <row r="18" spans="1:16" ht="15.95" customHeight="1">
      <c r="A18" s="24"/>
      <c r="B18" s="24" t="s">
        <v>35</v>
      </c>
      <c r="C18" s="163">
        <v>813</v>
      </c>
      <c r="D18" s="163">
        <v>224</v>
      </c>
      <c r="E18" s="163">
        <v>120</v>
      </c>
      <c r="F18" s="163">
        <v>469</v>
      </c>
      <c r="G18" s="163">
        <v>736</v>
      </c>
      <c r="H18" s="162">
        <v>189</v>
      </c>
      <c r="I18" s="162">
        <v>100</v>
      </c>
      <c r="J18" s="162">
        <v>447</v>
      </c>
      <c r="K18" s="163">
        <v>77</v>
      </c>
      <c r="L18" s="162">
        <v>35</v>
      </c>
      <c r="M18" s="162">
        <v>20</v>
      </c>
      <c r="N18" s="162">
        <v>22</v>
      </c>
      <c r="O18" s="17" t="s">
        <v>39</v>
      </c>
      <c r="P18" s="54"/>
    </row>
    <row r="19" spans="1:16" s="58" customFormat="1" ht="21" customHeight="1">
      <c r="A19" s="192" t="s">
        <v>12</v>
      </c>
      <c r="B19" s="192"/>
      <c r="C19" s="192"/>
      <c r="D19" s="192"/>
      <c r="E19" s="192"/>
      <c r="F19" s="192"/>
      <c r="G19" s="192"/>
      <c r="H19" s="192"/>
      <c r="I19" s="192"/>
      <c r="J19" s="193" t="s">
        <v>28</v>
      </c>
      <c r="K19" s="193"/>
      <c r="L19" s="193"/>
      <c r="M19" s="193"/>
      <c r="N19" s="193"/>
      <c r="O19" s="193"/>
      <c r="P19" s="193"/>
    </row>
    <row r="20" spans="1:16" s="58" customFormat="1" ht="18.75" customHeight="1">
      <c r="A20" s="190" t="s">
        <v>223</v>
      </c>
      <c r="B20" s="190"/>
      <c r="C20" s="190"/>
      <c r="D20" s="190"/>
      <c r="E20" s="190"/>
      <c r="F20" s="190"/>
      <c r="G20" s="190"/>
      <c r="H20" s="190"/>
      <c r="I20" s="190"/>
      <c r="J20" s="191" t="s">
        <v>213</v>
      </c>
      <c r="K20" s="191"/>
      <c r="L20" s="191"/>
      <c r="M20" s="191"/>
      <c r="N20" s="191"/>
      <c r="O20" s="191"/>
      <c r="P20" s="191"/>
    </row>
    <row r="21" spans="1:16" s="58" customFormat="1" ht="24" customHeight="1">
      <c r="A21" s="188" t="s">
        <v>51</v>
      </c>
      <c r="B21" s="188"/>
      <c r="C21" s="188"/>
      <c r="D21" s="188"/>
      <c r="E21" s="188"/>
      <c r="F21" s="188"/>
      <c r="G21" s="188"/>
      <c r="H21" s="188"/>
      <c r="I21" s="188"/>
      <c r="J21" s="189" t="s">
        <v>52</v>
      </c>
      <c r="K21" s="189"/>
      <c r="L21" s="189"/>
      <c r="M21" s="189"/>
      <c r="N21" s="189"/>
      <c r="O21" s="189"/>
      <c r="P21" s="189"/>
    </row>
  </sheetData>
  <mergeCells count="11">
    <mergeCell ref="B3:N3"/>
    <mergeCell ref="A21:I21"/>
    <mergeCell ref="J21:P21"/>
    <mergeCell ref="O4:O6"/>
    <mergeCell ref="P4:P6"/>
    <mergeCell ref="A4:A6"/>
    <mergeCell ref="B4:B6"/>
    <mergeCell ref="A20:I20"/>
    <mergeCell ref="J20:P20"/>
    <mergeCell ref="A19:I19"/>
    <mergeCell ref="J19:P1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G21"/>
  <sheetViews>
    <sheetView rightToLeft="1" view="pageBreakPreview" zoomScaleNormal="100" zoomScaleSheetLayoutView="100" workbookViewId="0">
      <selection activeCell="M16" sqref="M16"/>
    </sheetView>
  </sheetViews>
  <sheetFormatPr defaultRowHeight="14.25"/>
  <cols>
    <col min="1" max="1" width="12.25" customWidth="1"/>
    <col min="2" max="2" width="14" customWidth="1"/>
    <col min="3" max="3" width="12" customWidth="1"/>
    <col min="4" max="4" width="11.375" customWidth="1"/>
    <col min="5" max="5" width="12.25" customWidth="1"/>
    <col min="6" max="6" width="16.5" customWidth="1"/>
    <col min="7" max="7" width="16.75" customWidth="1"/>
  </cols>
  <sheetData>
    <row r="1" spans="1:7" ht="23.25">
      <c r="A1" s="10" t="s">
        <v>54</v>
      </c>
      <c r="B1" s="12"/>
      <c r="C1" s="12"/>
      <c r="D1" s="12"/>
      <c r="E1" s="12"/>
      <c r="F1" s="12"/>
      <c r="G1" s="12"/>
    </row>
    <row r="2" spans="1:7" ht="15">
      <c r="A2" s="11" t="s">
        <v>53</v>
      </c>
      <c r="B2" s="11"/>
      <c r="C2" s="11"/>
      <c r="D2" s="11"/>
      <c r="E2" s="11"/>
      <c r="F2" s="11"/>
      <c r="G2" s="11"/>
    </row>
    <row r="3" spans="1:7" ht="6" customHeight="1">
      <c r="A3" s="56"/>
    </row>
    <row r="4" spans="1:7" s="61" customFormat="1" ht="15.95" customHeight="1">
      <c r="A4" s="194" t="s">
        <v>0</v>
      </c>
      <c r="B4" s="194" t="s">
        <v>32</v>
      </c>
      <c r="C4" s="25" t="s">
        <v>1</v>
      </c>
      <c r="D4" s="63"/>
      <c r="E4" s="28" t="s">
        <v>19</v>
      </c>
      <c r="F4" s="181" t="s">
        <v>36</v>
      </c>
      <c r="G4" s="181" t="s">
        <v>15</v>
      </c>
    </row>
    <row r="5" spans="1:7" s="61" customFormat="1" ht="15.95" customHeight="1">
      <c r="A5" s="195"/>
      <c r="B5" s="195"/>
      <c r="C5" s="64" t="s">
        <v>2</v>
      </c>
      <c r="D5" s="65" t="s">
        <v>8</v>
      </c>
      <c r="E5" s="65" t="s">
        <v>43</v>
      </c>
      <c r="F5" s="182"/>
      <c r="G5" s="182"/>
    </row>
    <row r="6" spans="1:7" s="61" customFormat="1" ht="15.95" customHeight="1">
      <c r="A6" s="196"/>
      <c r="B6" s="196"/>
      <c r="C6" s="66" t="s">
        <v>21</v>
      </c>
      <c r="D6" s="36" t="s">
        <v>25</v>
      </c>
      <c r="E6" s="36" t="s">
        <v>26</v>
      </c>
      <c r="F6" s="183"/>
      <c r="G6" s="183"/>
    </row>
    <row r="7" spans="1:7" s="61" customFormat="1" ht="15.95" customHeight="1">
      <c r="A7" s="21" t="s">
        <v>7</v>
      </c>
      <c r="B7" s="21" t="s">
        <v>2</v>
      </c>
      <c r="C7" s="138">
        <v>30.5</v>
      </c>
      <c r="D7" s="138">
        <v>31.1</v>
      </c>
      <c r="E7" s="138">
        <v>28</v>
      </c>
      <c r="F7" s="67" t="s">
        <v>21</v>
      </c>
      <c r="G7" s="67" t="s">
        <v>22</v>
      </c>
    </row>
    <row r="8" spans="1:7" s="61" customFormat="1" ht="15.95" customHeight="1">
      <c r="A8" s="21"/>
      <c r="B8" s="21" t="s">
        <v>33</v>
      </c>
      <c r="C8" s="138">
        <v>29.5</v>
      </c>
      <c r="D8" s="138">
        <v>29.9</v>
      </c>
      <c r="E8" s="138">
        <v>28.7</v>
      </c>
      <c r="F8" s="15" t="s">
        <v>37</v>
      </c>
      <c r="G8" s="15"/>
    </row>
    <row r="9" spans="1:7" s="61" customFormat="1" ht="15.95" customHeight="1">
      <c r="A9" s="21"/>
      <c r="B9" s="21" t="s">
        <v>34</v>
      </c>
      <c r="C9" s="138">
        <v>38.799999999999997</v>
      </c>
      <c r="D9" s="138">
        <v>38.799999999999997</v>
      </c>
      <c r="E9" s="138">
        <v>34.799999999999997</v>
      </c>
      <c r="F9" s="15" t="s">
        <v>38</v>
      </c>
      <c r="G9" s="15"/>
    </row>
    <row r="10" spans="1:7" s="61" customFormat="1" ht="15.95" customHeight="1">
      <c r="A10" s="21"/>
      <c r="B10" s="21" t="s">
        <v>35</v>
      </c>
      <c r="C10" s="138">
        <v>22.6</v>
      </c>
      <c r="D10" s="138">
        <v>23</v>
      </c>
      <c r="E10" s="138">
        <v>19.899999999999999</v>
      </c>
      <c r="F10" s="15" t="s">
        <v>39</v>
      </c>
      <c r="G10" s="15"/>
    </row>
    <row r="11" spans="1:7" s="61" customFormat="1" ht="15.95" customHeight="1">
      <c r="A11" s="21" t="s">
        <v>10</v>
      </c>
      <c r="B11" s="21" t="s">
        <v>2</v>
      </c>
      <c r="C11" s="138">
        <v>26.4</v>
      </c>
      <c r="D11" s="138">
        <v>27.1</v>
      </c>
      <c r="E11" s="138">
        <v>23.6</v>
      </c>
      <c r="F11" s="15" t="s">
        <v>21</v>
      </c>
      <c r="G11" s="15" t="s">
        <v>23</v>
      </c>
    </row>
    <row r="12" spans="1:7" s="61" customFormat="1" ht="15.95" customHeight="1">
      <c r="A12" s="22"/>
      <c r="B12" s="22" t="s">
        <v>33</v>
      </c>
      <c r="C12" s="139">
        <v>26.7</v>
      </c>
      <c r="D12" s="139">
        <v>27.6</v>
      </c>
      <c r="E12" s="139">
        <v>24</v>
      </c>
      <c r="F12" s="16" t="s">
        <v>37</v>
      </c>
      <c r="G12" s="16"/>
    </row>
    <row r="13" spans="1:7" s="61" customFormat="1" ht="15.95" customHeight="1">
      <c r="A13" s="21"/>
      <c r="B13" s="22" t="s">
        <v>34</v>
      </c>
      <c r="C13" s="139">
        <v>33.4</v>
      </c>
      <c r="D13" s="139">
        <v>33.4</v>
      </c>
      <c r="E13" s="139">
        <v>34.799999999999997</v>
      </c>
      <c r="F13" s="16" t="s">
        <v>38</v>
      </c>
      <c r="G13" s="16"/>
    </row>
    <row r="14" spans="1:7" s="61" customFormat="1" ht="15.95" customHeight="1">
      <c r="A14" s="21"/>
      <c r="B14" s="22" t="s">
        <v>35</v>
      </c>
      <c r="C14" s="139">
        <v>22.7</v>
      </c>
      <c r="D14" s="139">
        <v>23.1</v>
      </c>
      <c r="E14" s="139">
        <v>20</v>
      </c>
      <c r="F14" s="16" t="s">
        <v>39</v>
      </c>
      <c r="G14" s="16"/>
    </row>
    <row r="15" spans="1:7" s="61" customFormat="1" ht="15.95" customHeight="1">
      <c r="A15" s="21" t="s">
        <v>11</v>
      </c>
      <c r="B15" s="21" t="s">
        <v>2</v>
      </c>
      <c r="C15" s="138">
        <v>38.299999999999997</v>
      </c>
      <c r="D15" s="138">
        <v>38.4</v>
      </c>
      <c r="E15" s="138">
        <v>38</v>
      </c>
      <c r="F15" s="15" t="s">
        <v>21</v>
      </c>
      <c r="G15" s="15" t="s">
        <v>24</v>
      </c>
    </row>
    <row r="16" spans="1:7" s="61" customFormat="1" ht="15.95" customHeight="1">
      <c r="A16" s="21"/>
      <c r="B16" s="22" t="s">
        <v>33</v>
      </c>
      <c r="C16" s="139">
        <v>38.700000000000003</v>
      </c>
      <c r="D16" s="139">
        <v>38.700000000000003</v>
      </c>
      <c r="E16" s="139">
        <v>38.6</v>
      </c>
      <c r="F16" s="16" t="s">
        <v>37</v>
      </c>
      <c r="G16" s="29"/>
    </row>
    <row r="17" spans="1:7" s="61" customFormat="1" ht="15.95" customHeight="1">
      <c r="A17" s="21"/>
      <c r="B17" s="22" t="s">
        <v>34</v>
      </c>
      <c r="C17" s="139">
        <v>39.9</v>
      </c>
      <c r="D17" s="139">
        <v>39.9</v>
      </c>
      <c r="E17" s="140" t="s">
        <v>221</v>
      </c>
      <c r="F17" s="16" t="s">
        <v>38</v>
      </c>
      <c r="G17" s="30"/>
    </row>
    <row r="18" spans="1:7" s="61" customFormat="1" ht="15.95" customHeight="1">
      <c r="A18" s="21"/>
      <c r="B18" s="22" t="s">
        <v>35</v>
      </c>
      <c r="C18" s="139">
        <v>21.9</v>
      </c>
      <c r="D18" s="139">
        <v>22.2</v>
      </c>
      <c r="E18" s="139">
        <v>19.8</v>
      </c>
      <c r="F18" s="17" t="s">
        <v>39</v>
      </c>
      <c r="G18" s="31"/>
    </row>
    <row r="19" spans="1:7" ht="24.75" customHeight="1">
      <c r="A19" s="197" t="s">
        <v>12</v>
      </c>
      <c r="B19" s="197"/>
      <c r="C19" s="197"/>
      <c r="D19" s="197"/>
      <c r="E19" s="199" t="s">
        <v>28</v>
      </c>
      <c r="F19" s="199"/>
      <c r="G19" s="199"/>
    </row>
    <row r="20" spans="1:7" ht="21" customHeight="1">
      <c r="A20" s="186" t="s">
        <v>44</v>
      </c>
      <c r="B20" s="186"/>
      <c r="C20" s="186"/>
      <c r="D20" s="186"/>
      <c r="E20" s="187" t="s">
        <v>47</v>
      </c>
      <c r="F20" s="187"/>
      <c r="G20" s="187"/>
    </row>
    <row r="21" spans="1:7" ht="42" customHeight="1">
      <c r="A21" s="171" t="s">
        <v>30</v>
      </c>
      <c r="B21" s="171"/>
      <c r="C21" s="171"/>
      <c r="D21" s="171"/>
      <c r="E21" s="198" t="s">
        <v>55</v>
      </c>
      <c r="F21" s="198"/>
      <c r="G21" s="198"/>
    </row>
  </sheetData>
  <mergeCells count="10">
    <mergeCell ref="F4:F6"/>
    <mergeCell ref="G4:G6"/>
    <mergeCell ref="A4:A6"/>
    <mergeCell ref="B4:B6"/>
    <mergeCell ref="A21:D21"/>
    <mergeCell ref="A19:D19"/>
    <mergeCell ref="A20:D20"/>
    <mergeCell ref="E21:G21"/>
    <mergeCell ref="E19:G19"/>
    <mergeCell ref="E20:G20"/>
  </mergeCells>
  <pageMargins left="0.70866141732283472" right="0.70866141732283472" top="0.74803149606299213" bottom="0.74803149606299213" header="0.31496062992125984" footer="0.31496062992125984"/>
  <pageSetup paperSize="9" scale="11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E44"/>
  <sheetViews>
    <sheetView rightToLeft="1" view="pageBreakPreview" topLeftCell="A31" zoomScaleNormal="100" zoomScaleSheetLayoutView="100" workbookViewId="0">
      <selection activeCell="M16" sqref="M16"/>
    </sheetView>
  </sheetViews>
  <sheetFormatPr defaultRowHeight="14.25"/>
  <cols>
    <col min="1" max="1" width="26.375" customWidth="1"/>
    <col min="2" max="2" width="11.5" customWidth="1"/>
    <col min="3" max="3" width="12.125" customWidth="1"/>
    <col min="4" max="4" width="11.375" customWidth="1"/>
    <col min="5" max="5" width="34.125" customWidth="1"/>
  </cols>
  <sheetData>
    <row r="1" spans="1:5" ht="23.25">
      <c r="A1" s="10" t="s">
        <v>77</v>
      </c>
      <c r="B1" s="12"/>
      <c r="C1" s="12"/>
      <c r="D1" s="12"/>
      <c r="E1" s="12"/>
    </row>
    <row r="2" spans="1:5" s="53" customFormat="1" ht="15">
      <c r="A2" s="11" t="s">
        <v>76</v>
      </c>
      <c r="B2" s="12"/>
      <c r="C2" s="12"/>
      <c r="D2" s="12"/>
      <c r="E2" s="12"/>
    </row>
    <row r="3" spans="1:5" s="60" customFormat="1" ht="6" customHeight="1">
      <c r="A3" s="62"/>
    </row>
    <row r="4" spans="1:5" ht="20.25">
      <c r="A4" s="204" t="s">
        <v>56</v>
      </c>
      <c r="B4" s="82" t="s">
        <v>0</v>
      </c>
      <c r="C4" s="83"/>
      <c r="D4" s="84" t="s">
        <v>15</v>
      </c>
      <c r="E4" s="207" t="s">
        <v>78</v>
      </c>
    </row>
    <row r="5" spans="1:5" s="60" customFormat="1" ht="20.25">
      <c r="A5" s="205"/>
      <c r="B5" s="86" t="s">
        <v>7</v>
      </c>
      <c r="C5" s="85" t="s">
        <v>10</v>
      </c>
      <c r="D5" s="85" t="s">
        <v>11</v>
      </c>
      <c r="E5" s="208"/>
    </row>
    <row r="6" spans="1:5" s="72" customFormat="1" ht="15.95" customHeight="1">
      <c r="A6" s="206"/>
      <c r="B6" s="87" t="s">
        <v>22</v>
      </c>
      <c r="C6" s="7" t="s">
        <v>23</v>
      </c>
      <c r="D6" s="7" t="s">
        <v>24</v>
      </c>
      <c r="E6" s="209"/>
    </row>
    <row r="7" spans="1:5" s="72" customFormat="1" ht="15.95" customHeight="1">
      <c r="A7" s="74" t="s">
        <v>57</v>
      </c>
      <c r="B7" s="75"/>
      <c r="C7" s="75"/>
      <c r="D7" s="75"/>
      <c r="E7" s="75" t="s">
        <v>79</v>
      </c>
    </row>
    <row r="8" spans="1:5" s="72" customFormat="1" ht="15.95" customHeight="1">
      <c r="A8" s="74" t="s">
        <v>2</v>
      </c>
      <c r="B8" s="144">
        <v>1954</v>
      </c>
      <c r="C8" s="144">
        <v>1263</v>
      </c>
      <c r="D8" s="144">
        <v>691</v>
      </c>
      <c r="E8" s="75" t="s">
        <v>21</v>
      </c>
    </row>
    <row r="9" spans="1:5" s="72" customFormat="1" ht="15.95" customHeight="1">
      <c r="A9" s="77" t="s">
        <v>58</v>
      </c>
      <c r="B9" s="144"/>
      <c r="C9" s="145"/>
      <c r="D9" s="145"/>
      <c r="E9" s="76" t="s">
        <v>80</v>
      </c>
    </row>
    <row r="10" spans="1:5" s="72" customFormat="1" ht="15.95" customHeight="1">
      <c r="A10" s="78" t="s">
        <v>59</v>
      </c>
      <c r="B10" s="144">
        <v>9</v>
      </c>
      <c r="C10" s="145">
        <v>9</v>
      </c>
      <c r="D10" s="145" t="s">
        <v>222</v>
      </c>
      <c r="E10" s="76" t="s">
        <v>81</v>
      </c>
    </row>
    <row r="11" spans="1:5" s="72" customFormat="1" ht="15.95" customHeight="1">
      <c r="A11" s="78" t="s">
        <v>60</v>
      </c>
      <c r="B11" s="144">
        <v>17</v>
      </c>
      <c r="C11" s="145">
        <v>14</v>
      </c>
      <c r="D11" s="145">
        <v>3</v>
      </c>
      <c r="E11" s="76" t="s">
        <v>82</v>
      </c>
    </row>
    <row r="12" spans="1:5" s="72" customFormat="1" ht="15.95" customHeight="1">
      <c r="A12" s="78" t="s">
        <v>61</v>
      </c>
      <c r="B12" s="144">
        <v>1928</v>
      </c>
      <c r="C12" s="145">
        <v>1240</v>
      </c>
      <c r="D12" s="145">
        <v>688</v>
      </c>
      <c r="E12" s="76" t="s">
        <v>83</v>
      </c>
    </row>
    <row r="13" spans="1:5" s="72" customFormat="1" ht="15.95" customHeight="1">
      <c r="A13" s="77" t="s">
        <v>62</v>
      </c>
      <c r="B13" s="144"/>
      <c r="C13" s="145"/>
      <c r="D13" s="145"/>
      <c r="E13" s="76" t="s">
        <v>84</v>
      </c>
    </row>
    <row r="14" spans="1:5" s="72" customFormat="1" ht="15.95" customHeight="1">
      <c r="A14" s="78" t="s">
        <v>63</v>
      </c>
      <c r="B14" s="144">
        <v>159</v>
      </c>
      <c r="C14" s="145">
        <v>146</v>
      </c>
      <c r="D14" s="145">
        <v>13</v>
      </c>
      <c r="E14" s="76" t="s">
        <v>85</v>
      </c>
    </row>
    <row r="15" spans="1:5" s="72" customFormat="1" ht="15.95" customHeight="1">
      <c r="A15" s="78" t="s">
        <v>35</v>
      </c>
      <c r="B15" s="144">
        <v>1795</v>
      </c>
      <c r="C15" s="145">
        <v>1117</v>
      </c>
      <c r="D15" s="145">
        <v>678</v>
      </c>
      <c r="E15" s="76" t="s">
        <v>86</v>
      </c>
    </row>
    <row r="16" spans="1:5" s="72" customFormat="1" ht="15.95" customHeight="1">
      <c r="A16" s="74" t="s">
        <v>64</v>
      </c>
      <c r="B16" s="144"/>
      <c r="C16" s="144"/>
      <c r="D16" s="144"/>
      <c r="E16" s="75" t="s">
        <v>87</v>
      </c>
    </row>
    <row r="17" spans="1:5" s="72" customFormat="1" ht="15.95" customHeight="1">
      <c r="A17" s="74" t="s">
        <v>2</v>
      </c>
      <c r="B17" s="144">
        <v>150850</v>
      </c>
      <c r="C17" s="144">
        <v>81316</v>
      </c>
      <c r="D17" s="144">
        <v>69534</v>
      </c>
      <c r="E17" s="75" t="s">
        <v>21</v>
      </c>
    </row>
    <row r="18" spans="1:5" s="72" customFormat="1" ht="15.95" customHeight="1">
      <c r="A18" s="77" t="s">
        <v>65</v>
      </c>
      <c r="B18" s="144"/>
      <c r="C18" s="145"/>
      <c r="D18" s="145"/>
      <c r="E18" s="76" t="s">
        <v>80</v>
      </c>
    </row>
    <row r="19" spans="1:5" s="72" customFormat="1" ht="15.95" customHeight="1">
      <c r="A19" s="78" t="s">
        <v>59</v>
      </c>
      <c r="B19" s="144">
        <v>77115</v>
      </c>
      <c r="C19" s="145">
        <v>41555</v>
      </c>
      <c r="D19" s="145">
        <v>35560</v>
      </c>
      <c r="E19" s="76" t="s">
        <v>81</v>
      </c>
    </row>
    <row r="20" spans="1:5" s="72" customFormat="1" ht="15.95" customHeight="1">
      <c r="A20" s="78" t="s">
        <v>60</v>
      </c>
      <c r="B20" s="144">
        <v>73735</v>
      </c>
      <c r="C20" s="145">
        <v>39761</v>
      </c>
      <c r="D20" s="145">
        <v>33974</v>
      </c>
      <c r="E20" s="76" t="s">
        <v>82</v>
      </c>
    </row>
    <row r="21" spans="1:5" s="72" customFormat="1" ht="15.95" customHeight="1">
      <c r="A21" s="77" t="s">
        <v>66</v>
      </c>
      <c r="B21" s="144"/>
      <c r="C21" s="145"/>
      <c r="D21" s="145"/>
      <c r="E21" s="76" t="s">
        <v>88</v>
      </c>
    </row>
    <row r="22" spans="1:5" s="72" customFormat="1" ht="15.95" customHeight="1">
      <c r="A22" s="78" t="s">
        <v>63</v>
      </c>
      <c r="B22" s="144">
        <v>3285</v>
      </c>
      <c r="C22" s="145">
        <v>2954</v>
      </c>
      <c r="D22" s="145">
        <v>331</v>
      </c>
      <c r="E22" s="76" t="s">
        <v>85</v>
      </c>
    </row>
    <row r="23" spans="1:5" s="72" customFormat="1" ht="15.95" customHeight="1">
      <c r="A23" s="78" t="s">
        <v>35</v>
      </c>
      <c r="B23" s="144">
        <v>147565</v>
      </c>
      <c r="C23" s="145">
        <v>78362</v>
      </c>
      <c r="D23" s="145">
        <v>69203</v>
      </c>
      <c r="E23" s="76" t="s">
        <v>86</v>
      </c>
    </row>
    <row r="24" spans="1:5" s="72" customFormat="1" ht="15.95" customHeight="1">
      <c r="A24" s="74" t="s">
        <v>67</v>
      </c>
      <c r="B24" s="144"/>
      <c r="C24" s="144"/>
      <c r="D24" s="144"/>
      <c r="E24" s="75" t="s">
        <v>89</v>
      </c>
    </row>
    <row r="25" spans="1:5" s="72" customFormat="1" ht="15.95" customHeight="1">
      <c r="A25" s="74" t="s">
        <v>2</v>
      </c>
      <c r="B25" s="144">
        <v>6646</v>
      </c>
      <c r="C25" s="144">
        <v>3911</v>
      </c>
      <c r="D25" s="144">
        <v>2735</v>
      </c>
      <c r="E25" s="75" t="s">
        <v>21</v>
      </c>
    </row>
    <row r="26" spans="1:5" s="72" customFormat="1" ht="15.95" customHeight="1">
      <c r="A26" s="77" t="s">
        <v>68</v>
      </c>
      <c r="B26" s="144"/>
      <c r="C26" s="145"/>
      <c r="D26" s="145"/>
      <c r="E26" s="76" t="s">
        <v>80</v>
      </c>
    </row>
    <row r="27" spans="1:5" s="72" customFormat="1" ht="15.95" customHeight="1">
      <c r="A27" s="78" t="s">
        <v>69</v>
      </c>
      <c r="B27" s="144">
        <v>14</v>
      </c>
      <c r="C27" s="145">
        <v>7</v>
      </c>
      <c r="D27" s="145">
        <v>7</v>
      </c>
      <c r="E27" s="76" t="s">
        <v>81</v>
      </c>
    </row>
    <row r="28" spans="1:5" s="72" customFormat="1" ht="15.95" customHeight="1">
      <c r="A28" s="78" t="s">
        <v>60</v>
      </c>
      <c r="B28" s="144">
        <v>48</v>
      </c>
      <c r="C28" s="145">
        <v>41</v>
      </c>
      <c r="D28" s="145">
        <v>7</v>
      </c>
      <c r="E28" s="76" t="s">
        <v>82</v>
      </c>
    </row>
    <row r="29" spans="1:5" s="72" customFormat="1" ht="15.95" customHeight="1">
      <c r="A29" s="78" t="s">
        <v>70</v>
      </c>
      <c r="B29" s="144">
        <v>6584</v>
      </c>
      <c r="C29" s="145">
        <v>3863</v>
      </c>
      <c r="D29" s="145">
        <v>2721</v>
      </c>
      <c r="E29" s="76" t="s">
        <v>83</v>
      </c>
    </row>
    <row r="30" spans="1:5" s="72" customFormat="1" ht="15.95" customHeight="1">
      <c r="A30" s="77" t="s">
        <v>71</v>
      </c>
      <c r="B30" s="144"/>
      <c r="C30" s="145"/>
      <c r="D30" s="145"/>
      <c r="E30" s="76" t="s">
        <v>84</v>
      </c>
    </row>
    <row r="31" spans="1:5" s="72" customFormat="1" ht="15.95" customHeight="1">
      <c r="A31" s="78" t="s">
        <v>63</v>
      </c>
      <c r="B31" s="144">
        <v>178</v>
      </c>
      <c r="C31" s="145">
        <v>161</v>
      </c>
      <c r="D31" s="145">
        <v>17</v>
      </c>
      <c r="E31" s="76" t="s">
        <v>85</v>
      </c>
    </row>
    <row r="32" spans="1:5" s="72" customFormat="1" ht="15.95" customHeight="1">
      <c r="A32" s="78" t="s">
        <v>35</v>
      </c>
      <c r="B32" s="144">
        <v>6468</v>
      </c>
      <c r="C32" s="145">
        <v>3750</v>
      </c>
      <c r="D32" s="145">
        <v>2718</v>
      </c>
      <c r="E32" s="76" t="s">
        <v>86</v>
      </c>
    </row>
    <row r="33" spans="1:5" s="72" customFormat="1" ht="15.95" customHeight="1">
      <c r="A33" s="74" t="s">
        <v>72</v>
      </c>
      <c r="B33" s="144"/>
      <c r="C33" s="144"/>
      <c r="D33" s="144"/>
      <c r="E33" s="75" t="s">
        <v>90</v>
      </c>
    </row>
    <row r="34" spans="1:5" s="72" customFormat="1" ht="15.95" customHeight="1">
      <c r="A34" s="74" t="s">
        <v>2</v>
      </c>
      <c r="B34" s="144">
        <v>7092</v>
      </c>
      <c r="C34" s="144">
        <v>4210</v>
      </c>
      <c r="D34" s="144">
        <v>2882</v>
      </c>
      <c r="E34" s="75" t="s">
        <v>21</v>
      </c>
    </row>
    <row r="35" spans="1:5" s="72" customFormat="1" ht="15.95" customHeight="1">
      <c r="A35" s="77" t="s">
        <v>65</v>
      </c>
      <c r="B35" s="144"/>
      <c r="C35" s="145"/>
      <c r="D35" s="145"/>
      <c r="E35" s="76" t="s">
        <v>80</v>
      </c>
    </row>
    <row r="36" spans="1:5" s="72" customFormat="1" ht="15.95" customHeight="1">
      <c r="A36" s="78" t="s">
        <v>59</v>
      </c>
      <c r="B36" s="144" t="s">
        <v>222</v>
      </c>
      <c r="C36" s="145" t="s">
        <v>222</v>
      </c>
      <c r="D36" s="145" t="s">
        <v>222</v>
      </c>
      <c r="E36" s="76" t="s">
        <v>81</v>
      </c>
    </row>
    <row r="37" spans="1:5" s="72" customFormat="1" ht="15.95" customHeight="1">
      <c r="A37" s="78" t="s">
        <v>60</v>
      </c>
      <c r="B37" s="144">
        <v>7092</v>
      </c>
      <c r="C37" s="145">
        <v>4210</v>
      </c>
      <c r="D37" s="145">
        <v>2882</v>
      </c>
      <c r="E37" s="76" t="s">
        <v>82</v>
      </c>
    </row>
    <row r="38" spans="1:5" s="72" customFormat="1" ht="15.95" customHeight="1">
      <c r="A38" s="77" t="s">
        <v>66</v>
      </c>
      <c r="B38" s="144"/>
      <c r="C38" s="145"/>
      <c r="D38" s="145"/>
      <c r="E38" s="76" t="s">
        <v>88</v>
      </c>
    </row>
    <row r="39" spans="1:5" s="72" customFormat="1" ht="15.95" customHeight="1">
      <c r="A39" s="78" t="s">
        <v>63</v>
      </c>
      <c r="B39" s="144">
        <v>181</v>
      </c>
      <c r="C39" s="145">
        <v>163</v>
      </c>
      <c r="D39" s="145">
        <v>18</v>
      </c>
      <c r="E39" s="76" t="s">
        <v>85</v>
      </c>
    </row>
    <row r="40" spans="1:5" s="72" customFormat="1" ht="15.95" customHeight="1">
      <c r="A40" s="78" t="s">
        <v>35</v>
      </c>
      <c r="B40" s="144">
        <v>6911</v>
      </c>
      <c r="C40" s="145">
        <v>4047</v>
      </c>
      <c r="D40" s="145">
        <v>2864</v>
      </c>
      <c r="E40" s="76" t="s">
        <v>91</v>
      </c>
    </row>
    <row r="41" spans="1:5" s="72" customFormat="1" ht="15.95" customHeight="1">
      <c r="A41" s="74" t="s">
        <v>73</v>
      </c>
      <c r="B41" s="146">
        <v>22.697863376467048</v>
      </c>
      <c r="C41" s="147">
        <v>20.791613398107902</v>
      </c>
      <c r="D41" s="147">
        <v>25.423765996343693</v>
      </c>
      <c r="E41" s="75" t="s">
        <v>92</v>
      </c>
    </row>
    <row r="42" spans="1:5" s="72" customFormat="1" ht="15.95" customHeight="1">
      <c r="A42" s="79" t="s">
        <v>74</v>
      </c>
      <c r="B42" s="148">
        <v>21.270445572476028</v>
      </c>
      <c r="C42" s="149">
        <v>19.314964370546317</v>
      </c>
      <c r="D42" s="149">
        <v>24.126995142262317</v>
      </c>
      <c r="E42" s="80" t="s">
        <v>93</v>
      </c>
    </row>
    <row r="43" spans="1:5" ht="21" customHeight="1">
      <c r="A43" s="200" t="s">
        <v>75</v>
      </c>
      <c r="B43" s="200"/>
      <c r="C43" s="200"/>
      <c r="D43" s="202" t="s">
        <v>94</v>
      </c>
      <c r="E43" s="202"/>
    </row>
    <row r="44" spans="1:5" ht="39" customHeight="1">
      <c r="A44" s="201" t="s">
        <v>95</v>
      </c>
      <c r="B44" s="201"/>
      <c r="C44" s="201"/>
      <c r="D44" s="203" t="s">
        <v>96</v>
      </c>
      <c r="E44" s="203"/>
    </row>
  </sheetData>
  <mergeCells count="6">
    <mergeCell ref="A43:C43"/>
    <mergeCell ref="A44:C44"/>
    <mergeCell ref="D43:E43"/>
    <mergeCell ref="D44:E44"/>
    <mergeCell ref="A4:A6"/>
    <mergeCell ref="E4:E6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1:J17"/>
  <sheetViews>
    <sheetView rightToLeft="1" view="pageBreakPreview" zoomScaleNormal="100" zoomScaleSheetLayoutView="100" workbookViewId="0">
      <selection activeCell="M16" sqref="M16"/>
    </sheetView>
  </sheetViews>
  <sheetFormatPr defaultRowHeight="14.25"/>
  <cols>
    <col min="1" max="1" width="12.75" customWidth="1"/>
    <col min="2" max="2" width="13.25" customWidth="1"/>
    <col min="3" max="3" width="12.875" customWidth="1"/>
    <col min="4" max="4" width="12.625" customWidth="1"/>
    <col min="5" max="5" width="13.875" customWidth="1"/>
    <col min="6" max="6" width="12.875" customWidth="1"/>
    <col min="7" max="7" width="12.25" customWidth="1"/>
    <col min="8" max="8" width="12" customWidth="1"/>
    <col min="9" max="9" width="15.75" customWidth="1"/>
    <col min="10" max="10" width="14.5" customWidth="1"/>
  </cols>
  <sheetData>
    <row r="1" spans="1:10" s="60" customFormat="1" ht="23.25">
      <c r="A1" s="10" t="s">
        <v>100</v>
      </c>
      <c r="B1" s="5"/>
      <c r="C1" s="5"/>
      <c r="D1" s="5"/>
      <c r="E1" s="5"/>
      <c r="F1" s="5"/>
      <c r="G1" s="5"/>
      <c r="H1" s="5"/>
      <c r="I1" s="5"/>
      <c r="J1" s="5"/>
    </row>
    <row r="2" spans="1:10" ht="15">
      <c r="A2" s="11" t="s">
        <v>99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60" customFormat="1" ht="6" customHeight="1">
      <c r="A3" s="56"/>
    </row>
    <row r="4" spans="1:10" s="72" customFormat="1" ht="21" customHeight="1">
      <c r="A4" s="204" t="s">
        <v>0</v>
      </c>
      <c r="B4" s="204" t="s">
        <v>1</v>
      </c>
      <c r="C4" s="93" t="s">
        <v>97</v>
      </c>
      <c r="D4" s="89"/>
      <c r="E4" s="90" t="s">
        <v>101</v>
      </c>
      <c r="F4" s="93" t="s">
        <v>98</v>
      </c>
      <c r="G4" s="89"/>
      <c r="H4" s="90" t="s">
        <v>102</v>
      </c>
      <c r="I4" s="181" t="s">
        <v>19</v>
      </c>
      <c r="J4" s="181" t="s">
        <v>15</v>
      </c>
    </row>
    <row r="5" spans="1:10" s="72" customFormat="1" ht="21" customHeight="1">
      <c r="A5" s="212"/>
      <c r="B5" s="212"/>
      <c r="C5" s="73" t="s">
        <v>2</v>
      </c>
      <c r="D5" s="73" t="s">
        <v>4</v>
      </c>
      <c r="E5" s="73" t="s">
        <v>5</v>
      </c>
      <c r="F5" s="73" t="s">
        <v>2</v>
      </c>
      <c r="G5" s="73" t="s">
        <v>4</v>
      </c>
      <c r="H5" s="73" t="s">
        <v>5</v>
      </c>
      <c r="I5" s="182"/>
      <c r="J5" s="182"/>
    </row>
    <row r="6" spans="1:10" s="72" customFormat="1">
      <c r="A6" s="213"/>
      <c r="B6" s="213"/>
      <c r="C6" s="59" t="s">
        <v>21</v>
      </c>
      <c r="D6" s="7" t="s">
        <v>16</v>
      </c>
      <c r="E6" s="7" t="s">
        <v>17</v>
      </c>
      <c r="F6" s="59" t="s">
        <v>21</v>
      </c>
      <c r="G6" s="7" t="s">
        <v>16</v>
      </c>
      <c r="H6" s="7" t="s">
        <v>17</v>
      </c>
      <c r="I6" s="183"/>
      <c r="J6" s="183"/>
    </row>
    <row r="7" spans="1:10" s="72" customFormat="1" ht="20.25">
      <c r="A7" s="94" t="s">
        <v>7</v>
      </c>
      <c r="B7" s="94" t="s">
        <v>2</v>
      </c>
      <c r="C7" s="141">
        <v>1</v>
      </c>
      <c r="D7" s="141">
        <v>1.1000000000000001</v>
      </c>
      <c r="E7" s="141">
        <v>0.9</v>
      </c>
      <c r="F7" s="141">
        <v>0.92</v>
      </c>
      <c r="G7" s="141">
        <v>1.06</v>
      </c>
      <c r="H7" s="141">
        <v>0.78</v>
      </c>
      <c r="I7" s="18" t="s">
        <v>21</v>
      </c>
      <c r="J7" s="15" t="s">
        <v>22</v>
      </c>
    </row>
    <row r="8" spans="1:10" s="72" customFormat="1" ht="20.25">
      <c r="A8" s="94"/>
      <c r="B8" s="94" t="s">
        <v>8</v>
      </c>
      <c r="C8" s="141">
        <v>1.1000000000000001</v>
      </c>
      <c r="D8" s="141">
        <v>1.2</v>
      </c>
      <c r="E8" s="141">
        <v>1</v>
      </c>
      <c r="F8" s="141">
        <v>0.71</v>
      </c>
      <c r="G8" s="141">
        <v>0.89</v>
      </c>
      <c r="H8" s="141">
        <v>0.53</v>
      </c>
      <c r="I8" s="18" t="s">
        <v>25</v>
      </c>
      <c r="J8" s="15"/>
    </row>
    <row r="9" spans="1:10" s="72" customFormat="1" ht="20.25">
      <c r="A9" s="94"/>
      <c r="B9" s="94" t="s">
        <v>43</v>
      </c>
      <c r="C9" s="141">
        <v>0.6</v>
      </c>
      <c r="D9" s="141">
        <v>0.6</v>
      </c>
      <c r="E9" s="141">
        <v>0.5</v>
      </c>
      <c r="F9" s="141">
        <v>2.44</v>
      </c>
      <c r="G9" s="141">
        <v>2.48</v>
      </c>
      <c r="H9" s="141">
        <v>2.41</v>
      </c>
      <c r="I9" s="18" t="s">
        <v>26</v>
      </c>
      <c r="J9" s="15"/>
    </row>
    <row r="10" spans="1:10" s="72" customFormat="1" ht="20.25">
      <c r="A10" s="94" t="s">
        <v>10</v>
      </c>
      <c r="B10" s="94" t="s">
        <v>2</v>
      </c>
      <c r="C10" s="141">
        <v>1.1000000000000001</v>
      </c>
      <c r="D10" s="141">
        <v>1.2</v>
      </c>
      <c r="E10" s="141">
        <v>1</v>
      </c>
      <c r="F10" s="141">
        <v>1.03</v>
      </c>
      <c r="G10" s="141">
        <v>1.29</v>
      </c>
      <c r="H10" s="141">
        <v>0.79</v>
      </c>
      <c r="I10" s="18" t="s">
        <v>21</v>
      </c>
      <c r="J10" s="15" t="s">
        <v>23</v>
      </c>
    </row>
    <row r="11" spans="1:10" s="72" customFormat="1" ht="20.25">
      <c r="A11" s="91"/>
      <c r="B11" s="91" t="s">
        <v>8</v>
      </c>
      <c r="C11" s="142">
        <v>1.2</v>
      </c>
      <c r="D11" s="142">
        <v>1.2</v>
      </c>
      <c r="E11" s="142">
        <v>1.1000000000000001</v>
      </c>
      <c r="F11" s="142">
        <v>0.8</v>
      </c>
      <c r="G11" s="142">
        <v>1.0900000000000001</v>
      </c>
      <c r="H11" s="142">
        <v>0.5</v>
      </c>
      <c r="I11" s="19" t="s">
        <v>25</v>
      </c>
      <c r="J11" s="16"/>
    </row>
    <row r="12" spans="1:10" s="72" customFormat="1" ht="20.25">
      <c r="A12" s="91"/>
      <c r="B12" s="91" t="s">
        <v>43</v>
      </c>
      <c r="C12" s="142">
        <v>0.6</v>
      </c>
      <c r="D12" s="142">
        <v>0.8</v>
      </c>
      <c r="E12" s="142">
        <v>0.5</v>
      </c>
      <c r="F12" s="142">
        <v>2.75</v>
      </c>
      <c r="G12" s="142">
        <v>3.03</v>
      </c>
      <c r="H12" s="142">
        <v>2.54</v>
      </c>
      <c r="I12" s="19" t="s">
        <v>26</v>
      </c>
      <c r="J12" s="16"/>
    </row>
    <row r="13" spans="1:10" s="72" customFormat="1" ht="20.25">
      <c r="A13" s="94" t="s">
        <v>11</v>
      </c>
      <c r="B13" s="94" t="s">
        <v>2</v>
      </c>
      <c r="C13" s="141">
        <v>0.9</v>
      </c>
      <c r="D13" s="141">
        <v>1</v>
      </c>
      <c r="E13" s="141">
        <v>0.8</v>
      </c>
      <c r="F13" s="141">
        <v>0.76</v>
      </c>
      <c r="G13" s="141">
        <v>0.76</v>
      </c>
      <c r="H13" s="141">
        <v>0.77</v>
      </c>
      <c r="I13" s="18" t="s">
        <v>21</v>
      </c>
      <c r="J13" s="15" t="s">
        <v>24</v>
      </c>
    </row>
    <row r="14" spans="1:10" s="72" customFormat="1" ht="20.25">
      <c r="A14" s="91"/>
      <c r="B14" s="91" t="s">
        <v>8</v>
      </c>
      <c r="C14" s="142">
        <v>0.9</v>
      </c>
      <c r="D14" s="142">
        <v>1</v>
      </c>
      <c r="E14" s="142">
        <v>0.8</v>
      </c>
      <c r="F14" s="142">
        <v>0.59</v>
      </c>
      <c r="G14" s="142">
        <v>0.64</v>
      </c>
      <c r="H14" s="142">
        <v>0.55000000000000004</v>
      </c>
      <c r="I14" s="19" t="s">
        <v>25</v>
      </c>
      <c r="J14" s="16"/>
    </row>
    <row r="15" spans="1:10" s="72" customFormat="1" ht="20.25">
      <c r="A15" s="92"/>
      <c r="B15" s="92" t="s">
        <v>43</v>
      </c>
      <c r="C15" s="143">
        <v>0.6</v>
      </c>
      <c r="D15" s="143">
        <v>0.5</v>
      </c>
      <c r="E15" s="143">
        <v>0.6</v>
      </c>
      <c r="F15" s="143">
        <v>2.02</v>
      </c>
      <c r="G15" s="143">
        <v>1.78</v>
      </c>
      <c r="H15" s="143">
        <v>2.2200000000000002</v>
      </c>
      <c r="I15" s="20" t="s">
        <v>26</v>
      </c>
      <c r="J15" s="17"/>
    </row>
    <row r="16" spans="1:10" ht="21" customHeight="1">
      <c r="A16" s="210" t="s">
        <v>12</v>
      </c>
      <c r="B16" s="210"/>
      <c r="C16" s="210"/>
      <c r="D16" s="210"/>
      <c r="E16" s="210"/>
      <c r="F16" s="173" t="s">
        <v>28</v>
      </c>
      <c r="G16" s="173"/>
      <c r="H16" s="173"/>
      <c r="I16" s="173"/>
      <c r="J16" s="173"/>
    </row>
    <row r="17" spans="1:10" ht="29.25" customHeight="1">
      <c r="A17" s="211" t="s">
        <v>103</v>
      </c>
      <c r="B17" s="211"/>
      <c r="C17" s="211"/>
      <c r="D17" s="211"/>
      <c r="E17" s="211"/>
      <c r="F17" s="173" t="s">
        <v>52</v>
      </c>
      <c r="G17" s="173"/>
      <c r="H17" s="173"/>
      <c r="I17" s="173"/>
      <c r="J17" s="173"/>
    </row>
  </sheetData>
  <mergeCells count="8">
    <mergeCell ref="I4:I6"/>
    <mergeCell ref="J4:J6"/>
    <mergeCell ref="A16:E16"/>
    <mergeCell ref="A17:E17"/>
    <mergeCell ref="F16:J16"/>
    <mergeCell ref="F17:J17"/>
    <mergeCell ref="A4:A6"/>
    <mergeCell ref="B4:B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20"/>
  <sheetViews>
    <sheetView rightToLeft="1" view="pageBreakPreview" zoomScaleNormal="100" zoomScaleSheetLayoutView="100" workbookViewId="0">
      <selection activeCell="O11" sqref="O11"/>
    </sheetView>
  </sheetViews>
  <sheetFormatPr defaultRowHeight="14.25"/>
  <cols>
    <col min="1" max="1" width="13" customWidth="1"/>
    <col min="2" max="2" width="13.25" customWidth="1"/>
    <col min="3" max="3" width="13.375" customWidth="1"/>
    <col min="4" max="4" width="13.125" customWidth="1"/>
    <col min="5" max="5" width="13.5" customWidth="1"/>
    <col min="6" max="6" width="17.75" customWidth="1"/>
    <col min="7" max="7" width="15.5" customWidth="1"/>
  </cols>
  <sheetData>
    <row r="1" spans="1:7" ht="23.25">
      <c r="A1" s="10" t="s">
        <v>105</v>
      </c>
      <c r="B1" s="12"/>
      <c r="C1" s="12"/>
      <c r="D1" s="12"/>
      <c r="E1" s="12"/>
      <c r="F1" s="12"/>
      <c r="G1" s="12"/>
    </row>
    <row r="2" spans="1:7" ht="15">
      <c r="A2" s="12" t="s">
        <v>107</v>
      </c>
      <c r="B2" s="12"/>
      <c r="C2" s="12"/>
      <c r="D2" s="12"/>
      <c r="E2" s="12"/>
      <c r="F2" s="12"/>
      <c r="G2" s="12"/>
    </row>
    <row r="3" spans="1:7" ht="6" customHeight="1">
      <c r="A3" s="56"/>
    </row>
    <row r="4" spans="1:7" s="72" customFormat="1" ht="21" customHeight="1">
      <c r="A4" s="204" t="s">
        <v>0</v>
      </c>
      <c r="B4" s="204" t="s">
        <v>32</v>
      </c>
      <c r="C4" s="95" t="s">
        <v>104</v>
      </c>
      <c r="D4" s="26"/>
      <c r="E4" s="96" t="s">
        <v>106</v>
      </c>
      <c r="F4" s="181" t="s">
        <v>36</v>
      </c>
      <c r="G4" s="181" t="s">
        <v>15</v>
      </c>
    </row>
    <row r="5" spans="1:7" s="72" customFormat="1" ht="21" customHeight="1">
      <c r="A5" s="212"/>
      <c r="B5" s="212"/>
      <c r="C5" s="97" t="s">
        <v>2</v>
      </c>
      <c r="D5" s="73" t="s">
        <v>4</v>
      </c>
      <c r="E5" s="73" t="s">
        <v>5</v>
      </c>
      <c r="F5" s="182"/>
      <c r="G5" s="182"/>
    </row>
    <row r="6" spans="1:7" s="72" customFormat="1" ht="20.25" customHeight="1">
      <c r="A6" s="213"/>
      <c r="B6" s="213"/>
      <c r="C6" s="59" t="s">
        <v>21</v>
      </c>
      <c r="D6" s="7" t="s">
        <v>16</v>
      </c>
      <c r="E6" s="7" t="s">
        <v>17</v>
      </c>
      <c r="F6" s="183"/>
      <c r="G6" s="183"/>
    </row>
    <row r="7" spans="1:7" s="72" customFormat="1" ht="20.25">
      <c r="A7" s="81" t="s">
        <v>7</v>
      </c>
      <c r="B7" s="81" t="s">
        <v>2</v>
      </c>
      <c r="C7" s="150">
        <f>C11+C15</f>
        <v>56668</v>
      </c>
      <c r="D7" s="150">
        <f t="shared" ref="D7:E7" si="0">D11+D15</f>
        <v>21337</v>
      </c>
      <c r="E7" s="150">
        <f t="shared" si="0"/>
        <v>35331</v>
      </c>
      <c r="F7" s="15" t="s">
        <v>21</v>
      </c>
      <c r="G7" s="15" t="s">
        <v>22</v>
      </c>
    </row>
    <row r="8" spans="1:7" s="72" customFormat="1" ht="20.25">
      <c r="A8" s="94"/>
      <c r="B8" s="94" t="s">
        <v>33</v>
      </c>
      <c r="C8" s="151">
        <f t="shared" ref="C8:E10" si="1">C12+C16</f>
        <v>39026</v>
      </c>
      <c r="D8" s="151">
        <f t="shared" si="1"/>
        <v>16333</v>
      </c>
      <c r="E8" s="151">
        <f t="shared" si="1"/>
        <v>22693</v>
      </c>
      <c r="F8" s="15" t="s">
        <v>37</v>
      </c>
      <c r="G8" s="15"/>
    </row>
    <row r="9" spans="1:7" s="72" customFormat="1" ht="20.25">
      <c r="A9" s="94"/>
      <c r="B9" s="94" t="s">
        <v>34</v>
      </c>
      <c r="C9" s="151">
        <f t="shared" si="1"/>
        <v>10363</v>
      </c>
      <c r="D9" s="151">
        <f t="shared" si="1"/>
        <v>3475</v>
      </c>
      <c r="E9" s="151">
        <f t="shared" si="1"/>
        <v>6888</v>
      </c>
      <c r="F9" s="15" t="s">
        <v>38</v>
      </c>
      <c r="G9" s="15"/>
    </row>
    <row r="10" spans="1:7" s="72" customFormat="1" ht="20.25">
      <c r="A10" s="94"/>
      <c r="B10" s="94" t="s">
        <v>35</v>
      </c>
      <c r="C10" s="151">
        <f t="shared" si="1"/>
        <v>7279</v>
      </c>
      <c r="D10" s="151">
        <f t="shared" si="1"/>
        <v>1529</v>
      </c>
      <c r="E10" s="151">
        <f t="shared" si="1"/>
        <v>5750</v>
      </c>
      <c r="F10" s="15" t="s">
        <v>39</v>
      </c>
      <c r="G10" s="15"/>
    </row>
    <row r="11" spans="1:7" s="72" customFormat="1" ht="20.25">
      <c r="A11" s="94" t="s">
        <v>10</v>
      </c>
      <c r="B11" s="94" t="s">
        <v>2</v>
      </c>
      <c r="C11" s="151">
        <f>D11+E11</f>
        <v>36190</v>
      </c>
      <c r="D11" s="151">
        <f>D12+D13+D14</f>
        <v>13399</v>
      </c>
      <c r="E11" s="151">
        <f>E12+E13+E14</f>
        <v>22791</v>
      </c>
      <c r="F11" s="15" t="s">
        <v>21</v>
      </c>
      <c r="G11" s="15" t="s">
        <v>23</v>
      </c>
    </row>
    <row r="12" spans="1:7" s="72" customFormat="1" ht="20.25">
      <c r="A12" s="91"/>
      <c r="B12" s="91" t="s">
        <v>33</v>
      </c>
      <c r="C12" s="151">
        <f t="shared" ref="C12:C18" si="2">D12+E12</f>
        <v>28194</v>
      </c>
      <c r="D12" s="152">
        <v>11566</v>
      </c>
      <c r="E12" s="152">
        <v>16628</v>
      </c>
      <c r="F12" s="16" t="s">
        <v>37</v>
      </c>
      <c r="G12" s="16"/>
    </row>
    <row r="13" spans="1:7" s="72" customFormat="1" ht="20.25">
      <c r="A13" s="91"/>
      <c r="B13" s="91" t="s">
        <v>34</v>
      </c>
      <c r="C13" s="151">
        <f t="shared" si="2"/>
        <v>1902</v>
      </c>
      <c r="D13" s="152">
        <v>649</v>
      </c>
      <c r="E13" s="152">
        <v>1253</v>
      </c>
      <c r="F13" s="16" t="s">
        <v>38</v>
      </c>
      <c r="G13" s="16"/>
    </row>
    <row r="14" spans="1:7" s="72" customFormat="1" ht="20.25">
      <c r="A14" s="91"/>
      <c r="B14" s="91" t="s">
        <v>35</v>
      </c>
      <c r="C14" s="151">
        <f t="shared" si="2"/>
        <v>6094</v>
      </c>
      <c r="D14" s="152">
        <v>1184</v>
      </c>
      <c r="E14" s="152">
        <v>4910</v>
      </c>
      <c r="F14" s="16" t="s">
        <v>39</v>
      </c>
      <c r="G14" s="16"/>
    </row>
    <row r="15" spans="1:7" s="72" customFormat="1" ht="20.25">
      <c r="A15" s="94" t="s">
        <v>11</v>
      </c>
      <c r="B15" s="94" t="s">
        <v>2</v>
      </c>
      <c r="C15" s="151">
        <f t="shared" si="2"/>
        <v>20478</v>
      </c>
      <c r="D15" s="151">
        <f>D16+D17+D18</f>
        <v>7938</v>
      </c>
      <c r="E15" s="151">
        <f>E16+E17+E18</f>
        <v>12540</v>
      </c>
      <c r="F15" s="15" t="s">
        <v>21</v>
      </c>
      <c r="G15" s="15" t="s">
        <v>24</v>
      </c>
    </row>
    <row r="16" spans="1:7" s="72" customFormat="1" ht="20.25">
      <c r="A16" s="91"/>
      <c r="B16" s="91" t="s">
        <v>33</v>
      </c>
      <c r="C16" s="151">
        <f t="shared" si="2"/>
        <v>10832</v>
      </c>
      <c r="D16" s="152">
        <v>4767</v>
      </c>
      <c r="E16" s="152">
        <v>6065</v>
      </c>
      <c r="F16" s="16" t="s">
        <v>37</v>
      </c>
      <c r="G16" s="29"/>
    </row>
    <row r="17" spans="1:7" s="72" customFormat="1" ht="20.25">
      <c r="A17" s="91"/>
      <c r="B17" s="91" t="s">
        <v>34</v>
      </c>
      <c r="C17" s="151">
        <f t="shared" si="2"/>
        <v>8461</v>
      </c>
      <c r="D17" s="152">
        <v>2826</v>
      </c>
      <c r="E17" s="152">
        <v>5635</v>
      </c>
      <c r="F17" s="16" t="s">
        <v>38</v>
      </c>
      <c r="G17" s="30"/>
    </row>
    <row r="18" spans="1:7" s="72" customFormat="1" ht="20.25">
      <c r="A18" s="92"/>
      <c r="B18" s="92" t="s">
        <v>35</v>
      </c>
      <c r="C18" s="151">
        <f t="shared" si="2"/>
        <v>1185</v>
      </c>
      <c r="D18" s="153">
        <v>345</v>
      </c>
      <c r="E18" s="153">
        <v>840</v>
      </c>
      <c r="F18" s="17" t="s">
        <v>39</v>
      </c>
      <c r="G18" s="31"/>
    </row>
    <row r="19" spans="1:7" ht="26.25" customHeight="1">
      <c r="A19" s="214" t="s">
        <v>12</v>
      </c>
      <c r="B19" s="214"/>
      <c r="C19" s="214"/>
      <c r="D19" s="214"/>
      <c r="E19" s="199" t="s">
        <v>28</v>
      </c>
      <c r="F19" s="199"/>
      <c r="G19" s="199"/>
    </row>
    <row r="20" spans="1:7" ht="39" customHeight="1">
      <c r="A20" s="171" t="s">
        <v>51</v>
      </c>
      <c r="B20" s="171"/>
      <c r="C20" s="171"/>
      <c r="D20" s="171"/>
      <c r="E20" s="173" t="s">
        <v>52</v>
      </c>
      <c r="F20" s="173"/>
      <c r="G20" s="173"/>
    </row>
  </sheetData>
  <mergeCells count="8">
    <mergeCell ref="F4:F6"/>
    <mergeCell ref="G4:G6"/>
    <mergeCell ref="A19:D19"/>
    <mergeCell ref="A20:D20"/>
    <mergeCell ref="E19:G19"/>
    <mergeCell ref="E20:G20"/>
    <mergeCell ref="B4:B6"/>
    <mergeCell ref="A4:A6"/>
  </mergeCells>
  <pageMargins left="0.70866141732283472" right="0.70866141732283472" top="0.74803149606299213" bottom="0.74803149606299213" header="0.31496062992125984" footer="0.31496062992125984"/>
  <pageSetup paperSize="9" scale="1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E12"/>
  <sheetViews>
    <sheetView rightToLeft="1" view="pageBreakPreview" zoomScaleNormal="100" zoomScaleSheetLayoutView="100" workbookViewId="0">
      <selection activeCell="M16" sqref="M16"/>
    </sheetView>
  </sheetViews>
  <sheetFormatPr defaultRowHeight="14.25"/>
  <cols>
    <col min="1" max="1" width="17.375" customWidth="1"/>
    <col min="2" max="2" width="16.875" customWidth="1"/>
    <col min="3" max="3" width="17.5" customWidth="1"/>
    <col min="4" max="4" width="17.125" customWidth="1"/>
    <col min="5" max="5" width="24.375" customWidth="1"/>
  </cols>
  <sheetData>
    <row r="1" spans="1:5" ht="23.25">
      <c r="A1" s="10" t="s">
        <v>108</v>
      </c>
      <c r="B1" s="12"/>
      <c r="C1" s="12"/>
      <c r="D1" s="12"/>
      <c r="E1" s="12"/>
    </row>
    <row r="2" spans="1:5" ht="15">
      <c r="A2" s="11" t="s">
        <v>109</v>
      </c>
      <c r="B2" s="12"/>
      <c r="C2" s="12"/>
      <c r="D2" s="12"/>
      <c r="E2" s="12"/>
    </row>
    <row r="3" spans="1:5" ht="6" customHeight="1">
      <c r="A3" s="56"/>
    </row>
    <row r="4" spans="1:5" ht="21" customHeight="1">
      <c r="A4" s="204" t="s">
        <v>32</v>
      </c>
      <c r="B4" s="98" t="s">
        <v>0</v>
      </c>
      <c r="C4" s="26"/>
      <c r="D4" s="96" t="s">
        <v>15</v>
      </c>
      <c r="E4" s="181" t="s">
        <v>36</v>
      </c>
    </row>
    <row r="5" spans="1:5" s="60" customFormat="1" ht="21" customHeight="1">
      <c r="A5" s="212"/>
      <c r="B5" s="97" t="s">
        <v>7</v>
      </c>
      <c r="C5" s="73" t="s">
        <v>10</v>
      </c>
      <c r="D5" s="73" t="s">
        <v>11</v>
      </c>
      <c r="E5" s="182"/>
    </row>
    <row r="6" spans="1:5">
      <c r="A6" s="213"/>
      <c r="B6" s="87" t="s">
        <v>22</v>
      </c>
      <c r="C6" s="7" t="s">
        <v>23</v>
      </c>
      <c r="D6" s="7" t="s">
        <v>24</v>
      </c>
      <c r="E6" s="183"/>
    </row>
    <row r="7" spans="1:5" ht="20.25">
      <c r="A7" s="94" t="s">
        <v>2</v>
      </c>
      <c r="B7" s="151">
        <v>22.1</v>
      </c>
      <c r="C7" s="151">
        <v>19.7</v>
      </c>
      <c r="D7" s="151">
        <v>26.4</v>
      </c>
      <c r="E7" s="15" t="s">
        <v>21</v>
      </c>
    </row>
    <row r="8" spans="1:5" ht="20.25">
      <c r="A8" s="91" t="s">
        <v>33</v>
      </c>
      <c r="B8" s="151">
        <v>20.9</v>
      </c>
      <c r="C8" s="152">
        <v>19.899999999999999</v>
      </c>
      <c r="D8" s="152">
        <v>23.3</v>
      </c>
      <c r="E8" s="16" t="s">
        <v>37</v>
      </c>
    </row>
    <row r="9" spans="1:5" ht="20.25">
      <c r="A9" s="91" t="s">
        <v>34</v>
      </c>
      <c r="B9" s="151">
        <v>30.8</v>
      </c>
      <c r="C9" s="152">
        <v>25.4</v>
      </c>
      <c r="D9" s="154">
        <v>32</v>
      </c>
      <c r="E9" s="16" t="s">
        <v>38</v>
      </c>
    </row>
    <row r="10" spans="1:5" ht="20.25">
      <c r="A10" s="92" t="s">
        <v>35</v>
      </c>
      <c r="B10" s="155">
        <v>16.399999999999999</v>
      </c>
      <c r="C10" s="153">
        <v>16.7</v>
      </c>
      <c r="D10" s="153">
        <v>15.1</v>
      </c>
      <c r="E10" s="17" t="s">
        <v>39</v>
      </c>
    </row>
    <row r="11" spans="1:5" ht="26.25" customHeight="1">
      <c r="A11" s="215" t="s">
        <v>12</v>
      </c>
      <c r="B11" s="215"/>
      <c r="C11" s="215"/>
      <c r="D11" s="193" t="s">
        <v>28</v>
      </c>
      <c r="E11" s="193"/>
    </row>
    <row r="12" spans="1:5" ht="42" customHeight="1">
      <c r="A12" s="188" t="s">
        <v>51</v>
      </c>
      <c r="B12" s="188"/>
      <c r="C12" s="188"/>
      <c r="D12" s="216" t="s">
        <v>55</v>
      </c>
      <c r="E12" s="216"/>
    </row>
  </sheetData>
  <mergeCells count="6">
    <mergeCell ref="E4:E6"/>
    <mergeCell ref="A4:A6"/>
    <mergeCell ref="A12:C12"/>
    <mergeCell ref="A11:C11"/>
    <mergeCell ref="D12:E12"/>
    <mergeCell ref="D11:E11"/>
  </mergeCells>
  <pageMargins left="0.70866141732283472" right="0.70866141732283472" top="0.74803149606299213" bottom="0.74803149606299213" header="0.31496062992125984" footer="0.31496062992125984"/>
  <pageSetup paperSize="9" scale="1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'06'!Print_Area</vt:lpstr>
      <vt:lpstr>'07'!Print_Area</vt:lpstr>
      <vt:lpstr>'08'!Print_Area</vt:lpstr>
      <vt:lpstr>'10'!Print_Area</vt:lpstr>
      <vt:lpstr>'13'!Print_Area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2018-12-23T09:19:58Z</dcterms:modified>
</cp:coreProperties>
</file>