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8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</sheets>
  <calcPr calcId="125725"/>
</workbook>
</file>

<file path=xl/calcChain.xml><?xml version="1.0" encoding="utf-8"?>
<calcChain xmlns="http://schemas.openxmlformats.org/spreadsheetml/2006/main">
  <c r="N4" i="1"/>
  <c r="O8" i="9"/>
  <c r="P8" s="1"/>
  <c r="O7"/>
  <c r="P7" s="1"/>
  <c r="O6"/>
  <c r="P6" s="1"/>
  <c r="O5"/>
  <c r="P5" s="1"/>
  <c r="O4"/>
  <c r="P4" s="1"/>
  <c r="O8" i="8"/>
  <c r="P8" s="1"/>
  <c r="O7"/>
  <c r="P7" s="1"/>
  <c r="O6"/>
  <c r="P6" s="1"/>
  <c r="O5"/>
  <c r="P5" s="1"/>
  <c r="O4"/>
  <c r="P4" s="1"/>
  <c r="O8" i="7"/>
  <c r="P8" s="1"/>
  <c r="O7"/>
  <c r="P7" s="1"/>
  <c r="O6"/>
  <c r="P6" s="1"/>
  <c r="O5"/>
  <c r="P5" s="1"/>
  <c r="O4"/>
  <c r="P4" s="1"/>
  <c r="O8" i="6"/>
  <c r="P8" s="1"/>
  <c r="O7"/>
  <c r="P7" s="1"/>
  <c r="P6"/>
  <c r="O6"/>
  <c r="O5"/>
  <c r="P5" s="1"/>
  <c r="O4"/>
  <c r="P4" s="1"/>
  <c r="O8" i="5"/>
  <c r="P8" s="1"/>
  <c r="O7"/>
  <c r="P7" s="1"/>
  <c r="O6"/>
  <c r="P6" s="1"/>
  <c r="O5"/>
  <c r="P5" s="1"/>
  <c r="O4"/>
  <c r="P4" s="1"/>
  <c r="O8" i="4"/>
  <c r="P8" s="1"/>
  <c r="O7"/>
  <c r="P7" s="1"/>
  <c r="P6"/>
  <c r="O6"/>
  <c r="O5"/>
  <c r="P5" s="1"/>
  <c r="O4"/>
  <c r="P4" s="1"/>
  <c r="O8" i="3"/>
  <c r="P8" s="1"/>
  <c r="O7"/>
  <c r="P7" s="1"/>
  <c r="O6"/>
  <c r="P6" s="1"/>
  <c r="O5"/>
  <c r="P5" s="1"/>
  <c r="O4"/>
  <c r="P4" s="1"/>
  <c r="O8" i="2"/>
  <c r="P8" s="1"/>
  <c r="O7"/>
  <c r="P7" s="1"/>
  <c r="O6"/>
  <c r="P6" s="1"/>
  <c r="O5"/>
  <c r="P5" s="1"/>
  <c r="O4"/>
  <c r="P4" s="1"/>
  <c r="N8" i="1" l="1"/>
  <c r="N5"/>
  <c r="N6"/>
  <c r="N7"/>
</calcChain>
</file>

<file path=xl/sharedStrings.xml><?xml version="1.0" encoding="utf-8"?>
<sst xmlns="http://schemas.openxmlformats.org/spreadsheetml/2006/main" count="214" uniqueCount="145">
  <si>
    <t>التعدين واستغلال المحاجر</t>
  </si>
  <si>
    <t>الصناعة التحويلية</t>
  </si>
  <si>
    <t>إمدادات الكهرباء والغاز والبخار وتكييف الهواء</t>
  </si>
  <si>
    <t>امدادات المياه وانشطة الصرف الصحي  وادارة النفايات ومعالجتها</t>
  </si>
  <si>
    <t>الرقم القياسي العام لكميات الإنتاج الصناعي</t>
  </si>
  <si>
    <t>المجموعات الرئيسية</t>
  </si>
  <si>
    <t>كانون ثاني 2019</t>
  </si>
  <si>
    <t>شباط 2019</t>
  </si>
  <si>
    <t>آذار 2019</t>
  </si>
  <si>
    <t>نيسان 2019</t>
  </si>
  <si>
    <t>أيار 2019</t>
  </si>
  <si>
    <t>حزيران 2019</t>
  </si>
  <si>
    <t>تموز 2019</t>
  </si>
  <si>
    <t>آب 2019</t>
  </si>
  <si>
    <t>أيلول 2019</t>
  </si>
  <si>
    <t>تشرين أول 2019</t>
  </si>
  <si>
    <t xml:space="preserve">تشرين ثاني 2019 </t>
  </si>
  <si>
    <t>كانون أول 2019</t>
  </si>
  <si>
    <t xml:space="preserve">الأرقام القياسية الشهرية لكميات الانتاج الصناعي حسب المجموعات الرئيسية في فلسطين للأشهر من كانون ثاني - كانون أول 2011 
</t>
  </si>
  <si>
    <t xml:space="preserve">المصدر: الجهاز المركزي للاحصاء الفلسطيني، 2020. مسح الرقم القياسي لكميات الإنتاج الصناعي، 2011. رام الله - فلسطين.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</si>
  <si>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2019 مقارنة بالأشهر من كانون ثاني - كانون أول 2018 </t>
  </si>
  <si>
    <t>نسبة التغير</t>
  </si>
  <si>
    <t>كانون ثاني 2011</t>
  </si>
  <si>
    <t>شباط 2011</t>
  </si>
  <si>
    <t>آذار 2011</t>
  </si>
  <si>
    <t>نيسان 2011</t>
  </si>
  <si>
    <t>أيار 2011</t>
  </si>
  <si>
    <t>حزيران 2011</t>
  </si>
  <si>
    <t>تموز 2011</t>
  </si>
  <si>
    <t>آب 2011</t>
  </si>
  <si>
    <t>أيلول 2011</t>
  </si>
  <si>
    <t>تشرين أول 2011</t>
  </si>
  <si>
    <t xml:space="preserve">تشرين ثاني 2011 </t>
  </si>
  <si>
    <t>كانون أول 2011</t>
  </si>
  <si>
    <t>كانون ثاني 2012</t>
  </si>
  <si>
    <t>شباط 2012</t>
  </si>
  <si>
    <t>آذار 2012</t>
  </si>
  <si>
    <t>نيسان 2012</t>
  </si>
  <si>
    <t>أيار 2012</t>
  </si>
  <si>
    <t>حزيران 2012</t>
  </si>
  <si>
    <t>تموز 2012</t>
  </si>
  <si>
    <t>آب 2012</t>
  </si>
  <si>
    <t>أيلول 2012</t>
  </si>
  <si>
    <t>تشرين أول 2012</t>
  </si>
  <si>
    <t xml:space="preserve">تشرين ثاني 2012 </t>
  </si>
  <si>
    <t>كانون أول 2012</t>
  </si>
  <si>
    <t>كانون ثاني 2013</t>
  </si>
  <si>
    <t>شباط 2013</t>
  </si>
  <si>
    <t>آذار 2013</t>
  </si>
  <si>
    <t>نيسان 2013</t>
  </si>
  <si>
    <t>أيار 2013</t>
  </si>
  <si>
    <t>حزيران 2013</t>
  </si>
  <si>
    <t>تموز 2013</t>
  </si>
  <si>
    <t>آب 2013</t>
  </si>
  <si>
    <t>أيلول 2013</t>
  </si>
  <si>
    <t>تشرين أول 2013</t>
  </si>
  <si>
    <t xml:space="preserve">تشرين ثاني 2013 </t>
  </si>
  <si>
    <t>كانون أول 2013</t>
  </si>
  <si>
    <t>كانون ثاني 2014</t>
  </si>
  <si>
    <t>شباط 2014</t>
  </si>
  <si>
    <t>آذار 2014</t>
  </si>
  <si>
    <t>نيسان 2014</t>
  </si>
  <si>
    <t>أيار 2014</t>
  </si>
  <si>
    <t>حزيران 2014</t>
  </si>
  <si>
    <t>تموز 2014</t>
  </si>
  <si>
    <t>آب 2014</t>
  </si>
  <si>
    <t>أيلول 2014</t>
  </si>
  <si>
    <t>تشرين أول 2014</t>
  </si>
  <si>
    <t xml:space="preserve">تشرين ثاني 2014 </t>
  </si>
  <si>
    <t>كانون أول 2014</t>
  </si>
  <si>
    <t>كانون ثاني 2015</t>
  </si>
  <si>
    <t>شباط 2015</t>
  </si>
  <si>
    <t>آذار 2015</t>
  </si>
  <si>
    <t>نيسان 2015</t>
  </si>
  <si>
    <t>أيار 2015</t>
  </si>
  <si>
    <t>حزيران 2015</t>
  </si>
  <si>
    <t>تموز 2015</t>
  </si>
  <si>
    <t>آب 2015</t>
  </si>
  <si>
    <t>أيلول 2015</t>
  </si>
  <si>
    <t>تشرين أول 2015</t>
  </si>
  <si>
    <t xml:space="preserve">تشرين ثاني 2015 </t>
  </si>
  <si>
    <t>كانون أول 2015</t>
  </si>
  <si>
    <t>كانون ثاني 2016</t>
  </si>
  <si>
    <t>شباط 2016</t>
  </si>
  <si>
    <t>آذار 2016</t>
  </si>
  <si>
    <t>نيسان 2016</t>
  </si>
  <si>
    <t>أيار 2016</t>
  </si>
  <si>
    <t>حزيران 2016</t>
  </si>
  <si>
    <t>تموز 2016</t>
  </si>
  <si>
    <t>آب 2016</t>
  </si>
  <si>
    <t>أيلول 2016</t>
  </si>
  <si>
    <t>تشرين أول 2016</t>
  </si>
  <si>
    <t xml:space="preserve">تشرين ثاني 2016 </t>
  </si>
  <si>
    <t>كانون أول 2016</t>
  </si>
  <si>
    <t>كانون ثاني 2017</t>
  </si>
  <si>
    <t>شباط 2017</t>
  </si>
  <si>
    <t>آذار 2017</t>
  </si>
  <si>
    <t>نيسان 2017</t>
  </si>
  <si>
    <t>أيار 2017</t>
  </si>
  <si>
    <t>حزيران 2017</t>
  </si>
  <si>
    <t>تموز 2017</t>
  </si>
  <si>
    <t>آب 2017</t>
  </si>
  <si>
    <t>أيلول 2017</t>
  </si>
  <si>
    <t>تشرين أول 2017</t>
  </si>
  <si>
    <t xml:space="preserve">تشرين ثاني 2017 </t>
  </si>
  <si>
    <t>كانون أول 2017</t>
  </si>
  <si>
    <t>كانون ثاني 2018</t>
  </si>
  <si>
    <t>شباط 2018</t>
  </si>
  <si>
    <t>آذار 2018</t>
  </si>
  <si>
    <t>نيسان 2018</t>
  </si>
  <si>
    <t>أيار 2018</t>
  </si>
  <si>
    <t>حزيران 2018</t>
  </si>
  <si>
    <t>تموز 2018</t>
  </si>
  <si>
    <t>آب 2018</t>
  </si>
  <si>
    <t>أيلول 2018</t>
  </si>
  <si>
    <t>تشرين أول 2018</t>
  </si>
  <si>
    <t xml:space="preserve">تشرين ثاني 2018 </t>
  </si>
  <si>
    <t>كانون أول 2018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</si>
  <si>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2018 مقارنة بالأشهر من كانون ثاني - كانون أول 2017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</si>
  <si>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2017 مقارنة بالأشهر من كانون ثاني - كانون أول 2016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</si>
  <si>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2016 مقارنة بالأشهر من كانون ثاني - كانون أول 2015 </t>
  </si>
  <si>
    <t xml:space="preserve">المصدر: الجهاز المركزي للاحصاء الفلسطيني، 2020. مسح الرقم القياسي لكميات الإنتاج الصناعي، 2011 - 2012. رام الله - فلسطين. </t>
  </si>
  <si>
    <t xml:space="preserve">المصدر: الجهاز المركزي للاحصاء الفلسطيني، 2020. مسح الرقم القياسي لكميات الإنتاج الصناعي،  2012 - 2013. رام الله - فلسطين. </t>
  </si>
  <si>
    <t xml:space="preserve">المصدر: الجهاز المركزي للاحصاء الفلسطيني، 2020. مسح الرقم القياسي لكميات الإنتاج الصناعي، 2013 - 2014. رام الله - فلسطين. </t>
  </si>
  <si>
    <t xml:space="preserve">المصدر: الجهاز المركزي للاحصاء الفلسطيني، 2020. مسح الرقم القياسي لكميات الإنتاج الصناعي، 2014 - 2015. رام الله - فلسطين. </t>
  </si>
  <si>
    <t xml:space="preserve">المصدر: الجهاز المركزي للاحصاء الفلسطيني، 2020. مسح الرقم القياسي لكميات الإنتاج الصناعي، 2015 - 2016. رام الله - فلسطين. </t>
  </si>
  <si>
    <t xml:space="preserve">المصدر: الجهاز المركزي للاحصاء الفلسطيني، 2020. مسح الرقم القياسي لكميات الإنتاج الصناعي، 2016 - 2017. رام الله - فلسطين. </t>
  </si>
  <si>
    <t xml:space="preserve">المصدر: الجهاز المركزي للاحصاء الفلسطيني، 2020. مسح الرقم القياسي لكميات الإنتاج الصناعي، 2017 - 2018. رام الله - فلسطين. </t>
  </si>
  <si>
    <t xml:space="preserve">المصدر: الجهاز المركزي للاحصاء الفلسطيني، 2020. مسح الرقم القياسي لكميات الإنتاج الصناعي، 2018 - 2019. رام الله - فلسطين.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</si>
  <si>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2012 مقارنة بالأشهر من كانون ثاني - كانون أول 2011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</si>
  <si>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2013 مقارنة بالأشهر من كانون ثاني - كانون أول 2012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</si>
  <si>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2014 مقارنة بالأشهر من كانون ثاني - كانون أول 2013 </t>
  </si>
  <si>
    <t xml:space="preserve">الأرقام القياسية الشهرية لكميات الانتاج الصناعي ونسب التغير حسب المجموعات الرئيسية في فلسطين للأشهر من كانون ثاني - كانون أول 2015 مقارنة بالأشهر من كانون ثاني - كانون أول 2014 </t>
  </si>
  <si>
    <t>سنة الأساس (2011 = 100)</t>
  </si>
  <si>
    <t xml:space="preserve">سنة الأساس (2011 = 100)
</t>
  </si>
  <si>
    <t>متوسط 2011</t>
  </si>
  <si>
    <t>متوسط 2012</t>
  </si>
  <si>
    <t>متوسط 2013</t>
  </si>
  <si>
    <t>متوسط 2014</t>
  </si>
  <si>
    <t>متوسط  2014</t>
  </si>
  <si>
    <t>متوسط 2015</t>
  </si>
  <si>
    <t>متوسط 2016</t>
  </si>
  <si>
    <t>متوسط 2017</t>
  </si>
  <si>
    <t>متوسط 2018</t>
  </si>
  <si>
    <t>متوسط 2019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</si>
</sst>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12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indexed="8"/>
      <name val="Arial"/>
      <family val="2"/>
    </font>
    <font>
      <b/>
      <sz val="10"/>
      <color rgb="FF000000"/>
      <name val="Arial"/>
      <family val="2"/>
      <scheme val="minor"/>
    </font>
    <font>
      <b/>
      <sz val="10"/>
      <name val="Simplified Arabic"/>
      <family val="1"/>
    </font>
    <font>
      <sz val="10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9"/>
      <name val="Simplified Arabic"/>
      <family val="1"/>
    </font>
    <font>
      <b/>
      <sz val="8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2" fontId="0" fillId="0" borderId="0" xfId="0" applyNumberFormat="1"/>
    <xf numFmtId="0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indent="1"/>
    </xf>
    <xf numFmtId="2" fontId="3" fillId="0" borderId="0" xfId="0" applyNumberFormat="1" applyFont="1" applyBorder="1" applyAlignment="1">
      <alignment horizontal="right" vertical="center" indent="1"/>
    </xf>
    <xf numFmtId="2" fontId="0" fillId="0" borderId="0" xfId="0" applyNumberFormat="1" applyBorder="1"/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0"/>
  <sheetViews>
    <sheetView rightToLeft="1" workbookViewId="0">
      <selection activeCell="L5" sqref="L5"/>
    </sheetView>
  </sheetViews>
  <sheetFormatPr defaultColWidth="10.625" defaultRowHeight="34.5" customHeight="1"/>
  <cols>
    <col min="1" max="1" width="34.5" customWidth="1"/>
  </cols>
  <sheetData>
    <row r="1" spans="1:118" ht="34.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9"/>
    </row>
    <row r="2" spans="1:118" ht="34.5" customHeight="1">
      <c r="A2" s="37" t="s">
        <v>134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9"/>
    </row>
    <row r="3" spans="1:118" ht="34.5" customHeight="1">
      <c r="A3" s="6" t="s">
        <v>5</v>
      </c>
      <c r="B3" s="18" t="s">
        <v>22</v>
      </c>
      <c r="C3" s="18" t="s">
        <v>23</v>
      </c>
      <c r="D3" s="18" t="s">
        <v>24</v>
      </c>
      <c r="E3" s="18" t="s">
        <v>25</v>
      </c>
      <c r="F3" s="18" t="s">
        <v>26</v>
      </c>
      <c r="G3" s="18" t="s">
        <v>27</v>
      </c>
      <c r="H3" s="18" t="s">
        <v>28</v>
      </c>
      <c r="I3" s="18" t="s">
        <v>29</v>
      </c>
      <c r="J3" s="18" t="s">
        <v>30</v>
      </c>
      <c r="K3" s="18" t="s">
        <v>31</v>
      </c>
      <c r="L3" s="18" t="s">
        <v>32</v>
      </c>
      <c r="M3" s="18" t="s">
        <v>33</v>
      </c>
      <c r="N3" s="3" t="s">
        <v>135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1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1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1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1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1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1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1"/>
      <c r="DN3" s="9"/>
    </row>
    <row r="4" spans="1:118" ht="34.5" customHeight="1">
      <c r="A4" s="16" t="s">
        <v>0</v>
      </c>
      <c r="B4" s="4">
        <v>94.899942143384308</v>
      </c>
      <c r="C4" s="4">
        <v>118.57185334016623</v>
      </c>
      <c r="D4" s="4">
        <v>101.63263062247619</v>
      </c>
      <c r="E4" s="4">
        <v>61.714759841750009</v>
      </c>
      <c r="F4" s="4">
        <v>58.793594799061296</v>
      </c>
      <c r="G4" s="4">
        <v>119.4006002297327</v>
      </c>
      <c r="H4" s="4">
        <v>99.114939239951937</v>
      </c>
      <c r="I4" s="4">
        <v>96.50617187393307</v>
      </c>
      <c r="J4" s="4">
        <v>133.11285711392671</v>
      </c>
      <c r="K4" s="4">
        <v>59.926760370853358</v>
      </c>
      <c r="L4" s="4">
        <v>131.90382681488265</v>
      </c>
      <c r="M4" s="4">
        <v>124.42206360988163</v>
      </c>
      <c r="N4" s="5">
        <f>AVERAGE(B4:M4)</f>
        <v>100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3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3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3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3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3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3"/>
      <c r="DN4" s="14"/>
    </row>
    <row r="5" spans="1:118" ht="34.5" customHeight="1">
      <c r="A5" s="16" t="s">
        <v>1</v>
      </c>
      <c r="B5" s="4">
        <v>101.5767829462457</v>
      </c>
      <c r="C5" s="4">
        <v>97.343241664477858</v>
      </c>
      <c r="D5" s="4">
        <v>98.230245980942613</v>
      </c>
      <c r="E5" s="4">
        <v>97.936316002644531</v>
      </c>
      <c r="F5" s="4">
        <v>104.28282491667966</v>
      </c>
      <c r="G5" s="4">
        <v>112.23278483847996</v>
      </c>
      <c r="H5" s="4">
        <v>102.71202864467131</v>
      </c>
      <c r="I5" s="4">
        <v>95.385536497454638</v>
      </c>
      <c r="J5" s="4">
        <v>95.409713864263296</v>
      </c>
      <c r="K5" s="4">
        <v>103.99699526482459</v>
      </c>
      <c r="L5" s="4">
        <v>91.557357302695067</v>
      </c>
      <c r="M5" s="4">
        <v>99.336172076620898</v>
      </c>
      <c r="N5" s="5">
        <f t="shared" ref="N5:N7" si="0">AVERAGE(B5:M5)</f>
        <v>100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3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3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3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3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3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3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3"/>
      <c r="DN5" s="14"/>
    </row>
    <row r="6" spans="1:118" ht="34.5" customHeight="1">
      <c r="A6" s="16" t="s">
        <v>2</v>
      </c>
      <c r="B6" s="4">
        <v>97.610624127559603</v>
      </c>
      <c r="C6" s="4">
        <v>77.927549440809202</v>
      </c>
      <c r="D6" s="4">
        <v>93.416277367923598</v>
      </c>
      <c r="E6" s="4">
        <v>86.214094053006761</v>
      </c>
      <c r="F6" s="4">
        <v>82.046940996726491</v>
      </c>
      <c r="G6" s="4">
        <v>95.670511740127907</v>
      </c>
      <c r="H6" s="4">
        <v>94.511123963803257</v>
      </c>
      <c r="I6" s="4">
        <v>110.83112134177181</v>
      </c>
      <c r="J6" s="4">
        <v>121.46175899676884</v>
      </c>
      <c r="K6" s="4">
        <v>118.78735811662425</v>
      </c>
      <c r="L6" s="4">
        <v>110.76931104931275</v>
      </c>
      <c r="M6" s="4">
        <v>110.75332880556566</v>
      </c>
      <c r="N6" s="5">
        <f t="shared" si="0"/>
        <v>100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3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3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3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3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3"/>
      <c r="DN6" s="14"/>
    </row>
    <row r="7" spans="1:118" ht="34.5" customHeight="1">
      <c r="A7" s="20" t="s">
        <v>3</v>
      </c>
      <c r="B7" s="4">
        <v>101.15557086999873</v>
      </c>
      <c r="C7" s="4">
        <v>105.47009657364536</v>
      </c>
      <c r="D7" s="4">
        <v>76.975898748340725</v>
      </c>
      <c r="E7" s="4">
        <v>88.307211869985053</v>
      </c>
      <c r="F7" s="4">
        <v>85.801243776167198</v>
      </c>
      <c r="G7" s="4">
        <v>94.779231568798338</v>
      </c>
      <c r="H7" s="4">
        <v>96.341970329890998</v>
      </c>
      <c r="I7" s="4">
        <v>110.81996083154178</v>
      </c>
      <c r="J7" s="4">
        <v>103.89461764717788</v>
      </c>
      <c r="K7" s="4">
        <v>117.54056139568696</v>
      </c>
      <c r="L7" s="4">
        <v>98.380683399078251</v>
      </c>
      <c r="M7" s="4">
        <v>120.53295298968881</v>
      </c>
      <c r="N7" s="5">
        <f t="shared" si="0"/>
        <v>100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3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3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3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3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3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3"/>
      <c r="DN7" s="14"/>
    </row>
    <row r="8" spans="1:118" s="1" customFormat="1" ht="34.5" customHeight="1">
      <c r="A8" s="17" t="s">
        <v>4</v>
      </c>
      <c r="B8" s="5">
        <v>100.69908214295583</v>
      </c>
      <c r="C8" s="5">
        <v>95.821758239830373</v>
      </c>
      <c r="D8" s="5">
        <v>97.418130842559833</v>
      </c>
      <c r="E8" s="5">
        <v>94.415583963263487</v>
      </c>
      <c r="F8" s="5">
        <v>98.731419475616974</v>
      </c>
      <c r="G8" s="5">
        <v>110.04152127633427</v>
      </c>
      <c r="H8" s="5">
        <v>101.31276556469921</v>
      </c>
      <c r="I8" s="5">
        <v>97.796532018390877</v>
      </c>
      <c r="J8" s="5">
        <v>100.95999321741992</v>
      </c>
      <c r="K8" s="5">
        <v>104.08995036463301</v>
      </c>
      <c r="L8" s="5">
        <v>96.269299337248825</v>
      </c>
      <c r="M8" s="5">
        <v>102.4439635570476</v>
      </c>
      <c r="N8" s="5">
        <f>AVERAGE(B8:M8)</f>
        <v>100</v>
      </c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4"/>
    </row>
    <row r="9" spans="1:118" s="1" customFormat="1" ht="34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4"/>
    </row>
    <row r="10" spans="1:118" ht="34.5" customHeight="1">
      <c r="A10" s="38" t="s">
        <v>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</row>
  </sheetData>
  <mergeCells count="4">
    <mergeCell ref="A9:N9"/>
    <mergeCell ref="A10:N10"/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"/>
  <sheetViews>
    <sheetView rightToLeft="1" workbookViewId="0">
      <selection activeCell="M4" sqref="M4"/>
    </sheetView>
  </sheetViews>
  <sheetFormatPr defaultColWidth="10.625" defaultRowHeight="38.25" customHeight="1"/>
  <cols>
    <col min="1" max="1" width="34.5" customWidth="1"/>
  </cols>
  <sheetData>
    <row r="1" spans="1:118" ht="38.25" customHeight="1">
      <c r="A1" s="24" t="s">
        <v>129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</row>
    <row r="2" spans="1:118" ht="38.25" customHeight="1">
      <c r="A2" s="27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</row>
    <row r="3" spans="1:118" ht="38.25" customHeight="1">
      <c r="A3" s="6" t="s">
        <v>5</v>
      </c>
      <c r="B3" s="3" t="s">
        <v>135</v>
      </c>
      <c r="C3" s="18" t="s">
        <v>34</v>
      </c>
      <c r="D3" s="19" t="s">
        <v>35</v>
      </c>
      <c r="E3" s="19" t="s">
        <v>36</v>
      </c>
      <c r="F3" s="19" t="s">
        <v>37</v>
      </c>
      <c r="G3" s="19" t="s">
        <v>38</v>
      </c>
      <c r="H3" s="18" t="s">
        <v>39</v>
      </c>
      <c r="I3" s="18" t="s">
        <v>40</v>
      </c>
      <c r="J3" s="18" t="s">
        <v>41</v>
      </c>
      <c r="K3" s="18" t="s">
        <v>42</v>
      </c>
      <c r="L3" s="18" t="s">
        <v>43</v>
      </c>
      <c r="M3" s="18" t="s">
        <v>44</v>
      </c>
      <c r="N3" s="18" t="s">
        <v>45</v>
      </c>
      <c r="O3" s="3" t="s">
        <v>136</v>
      </c>
      <c r="P3" s="21" t="s">
        <v>21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38.25" customHeight="1">
      <c r="A4" s="16" t="s">
        <v>0</v>
      </c>
      <c r="B4" s="5">
        <v>100.00000000000001</v>
      </c>
      <c r="C4" s="4">
        <v>125.79842774466285</v>
      </c>
      <c r="D4" s="4">
        <v>206.18169847087441</v>
      </c>
      <c r="E4" s="4">
        <v>118.79334825123698</v>
      </c>
      <c r="F4" s="4">
        <v>185.48342523328</v>
      </c>
      <c r="G4" s="4">
        <v>119.36091837280227</v>
      </c>
      <c r="H4" s="4">
        <v>135.71707775772495</v>
      </c>
      <c r="I4" s="4">
        <v>134.56942726829536</v>
      </c>
      <c r="J4" s="4">
        <v>126.65307509708947</v>
      </c>
      <c r="K4" s="4">
        <v>140.87195766692986</v>
      </c>
      <c r="L4" s="4">
        <v>113.6753406469133</v>
      </c>
      <c r="M4" s="4">
        <v>117.15845659016202</v>
      </c>
      <c r="N4" s="4">
        <v>109.89592939658297</v>
      </c>
      <c r="O4" s="5">
        <f>AVERAGE(C4:N4)</f>
        <v>136.17992354137954</v>
      </c>
      <c r="P4" s="5">
        <f>O4/B4*100-100</f>
        <v>36.179923541379509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38.25" customHeight="1">
      <c r="A5" s="16" t="s">
        <v>1</v>
      </c>
      <c r="B5" s="5">
        <v>100</v>
      </c>
      <c r="C5" s="4">
        <v>86.527647150408839</v>
      </c>
      <c r="D5" s="4">
        <v>92.414586642824688</v>
      </c>
      <c r="E5" s="4">
        <v>99.000931848627189</v>
      </c>
      <c r="F5" s="4">
        <v>97.709673439996607</v>
      </c>
      <c r="G5" s="4">
        <v>108.62046195346051</v>
      </c>
      <c r="H5" s="4">
        <v>101.66005175609448</v>
      </c>
      <c r="I5" s="4">
        <v>110.62954482495633</v>
      </c>
      <c r="J5" s="4">
        <v>96.85906670201372</v>
      </c>
      <c r="K5" s="4">
        <v>105.63993121497721</v>
      </c>
      <c r="L5" s="4">
        <v>102.66175236801014</v>
      </c>
      <c r="M5" s="4">
        <v>105.00166504281776</v>
      </c>
      <c r="N5" s="4">
        <v>110.86549337738406</v>
      </c>
      <c r="O5" s="5">
        <f>AVERAGE(C5:N5)</f>
        <v>101.46590052679763</v>
      </c>
      <c r="P5" s="5">
        <f>O5/B5*100-100</f>
        <v>1.4659005267976255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38.25" customHeight="1">
      <c r="A6" s="16" t="s">
        <v>2</v>
      </c>
      <c r="B6" s="5">
        <v>100</v>
      </c>
      <c r="C6" s="4">
        <v>128.2085667173188</v>
      </c>
      <c r="D6" s="4">
        <v>109.6600382345669</v>
      </c>
      <c r="E6" s="4">
        <v>81.602980644761729</v>
      </c>
      <c r="F6" s="4">
        <v>141.22926717358305</v>
      </c>
      <c r="G6" s="4">
        <v>121.67732166266364</v>
      </c>
      <c r="H6" s="4">
        <v>142.06997363701086</v>
      </c>
      <c r="I6" s="4">
        <v>123.1437408343576</v>
      </c>
      <c r="J6" s="4">
        <v>160.17759645372416</v>
      </c>
      <c r="K6" s="4">
        <v>141.7309326514939</v>
      </c>
      <c r="L6" s="4">
        <v>114.63896829375471</v>
      </c>
      <c r="M6" s="4">
        <v>123.42793807509145</v>
      </c>
      <c r="N6" s="4">
        <v>110.63153831196965</v>
      </c>
      <c r="O6" s="5">
        <f>AVERAGE(C6:N6)</f>
        <v>124.84990522419137</v>
      </c>
      <c r="P6" s="5">
        <f>O6/B6*100-100</f>
        <v>24.849905224191374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38.25" customHeight="1">
      <c r="A7" s="20" t="s">
        <v>3</v>
      </c>
      <c r="B7" s="5">
        <v>100</v>
      </c>
      <c r="C7" s="4">
        <v>116.54738379221959</v>
      </c>
      <c r="D7" s="4">
        <v>98.207762232291003</v>
      </c>
      <c r="E7" s="4">
        <v>109.29864271308881</v>
      </c>
      <c r="F7" s="4">
        <v>90.95268820847194</v>
      </c>
      <c r="G7" s="4">
        <v>101.6863752431007</v>
      </c>
      <c r="H7" s="4">
        <v>91.192544309617702</v>
      </c>
      <c r="I7" s="4">
        <v>109.35439696845594</v>
      </c>
      <c r="J7" s="4">
        <v>110.09196370006656</v>
      </c>
      <c r="K7" s="4">
        <v>109.39454490292358</v>
      </c>
      <c r="L7" s="4">
        <v>191.25636023596363</v>
      </c>
      <c r="M7" s="4">
        <v>129.64158944959226</v>
      </c>
      <c r="N7" s="4">
        <v>129.23667890679903</v>
      </c>
      <c r="O7" s="5">
        <f>AVERAGE(C7:N7)</f>
        <v>115.57174422188255</v>
      </c>
      <c r="P7" s="5">
        <f>O7/B7*100-100</f>
        <v>15.57174422188254</v>
      </c>
    </row>
    <row r="8" spans="1:118" ht="38.25" customHeight="1">
      <c r="A8" s="17" t="s">
        <v>4</v>
      </c>
      <c r="B8" s="5">
        <v>100</v>
      </c>
      <c r="C8" s="5">
        <v>94.342481914394028</v>
      </c>
      <c r="D8" s="5">
        <v>100.02336519490056</v>
      </c>
      <c r="E8" s="5">
        <v>97.738305823305438</v>
      </c>
      <c r="F8" s="5">
        <v>107.44863996564044</v>
      </c>
      <c r="G8" s="5">
        <v>110.75404378476314</v>
      </c>
      <c r="H8" s="5">
        <v>108.46415260841309</v>
      </c>
      <c r="I8" s="5">
        <v>113.38031340059244</v>
      </c>
      <c r="J8" s="5">
        <v>106.87958859594069</v>
      </c>
      <c r="K8" s="5">
        <v>112.13248420369564</v>
      </c>
      <c r="L8" s="5">
        <v>106.08355907877818</v>
      </c>
      <c r="M8" s="5">
        <v>108.38667681258259</v>
      </c>
      <c r="N8" s="5">
        <v>111.06282555092808</v>
      </c>
      <c r="O8" s="5">
        <f>AVERAGE(C8:N8)</f>
        <v>106.39136974449453</v>
      </c>
      <c r="P8" s="5">
        <f>O8/B8*100-100</f>
        <v>6.3913697444945257</v>
      </c>
    </row>
    <row r="9" spans="1:118" ht="38.2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</row>
    <row r="10" spans="1:118" ht="38.25" customHeight="1">
      <c r="A10" s="33" t="s">
        <v>121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18" ht="38.25" customHeight="1">
      <c r="O11" s="12"/>
    </row>
    <row r="12" spans="1:118" ht="38.25" customHeight="1">
      <c r="O12" s="12"/>
    </row>
    <row r="13" spans="1:118" ht="38.25" customHeight="1">
      <c r="O13" s="12"/>
    </row>
    <row r="14" spans="1:118" ht="38.25" customHeight="1">
      <c r="O14" s="12"/>
    </row>
    <row r="15" spans="1:118" ht="38.25" customHeight="1">
      <c r="O15" s="12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rightToLeft="1" workbookViewId="0">
      <selection activeCell="O3" sqref="O3"/>
    </sheetView>
  </sheetViews>
  <sheetFormatPr defaultColWidth="10.625" defaultRowHeight="31.5" customHeight="1"/>
  <cols>
    <col min="1" max="1" width="34.5" customWidth="1"/>
  </cols>
  <sheetData>
    <row r="1" spans="1:16" ht="31.5" customHeight="1">
      <c r="A1" s="24" t="s">
        <v>130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31.5" customHeight="1">
      <c r="A2" s="27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31.5" customHeight="1">
      <c r="A3" s="6" t="s">
        <v>5</v>
      </c>
      <c r="B3" s="3" t="s">
        <v>136</v>
      </c>
      <c r="C3" s="18" t="s">
        <v>46</v>
      </c>
      <c r="D3" s="19" t="s">
        <v>47</v>
      </c>
      <c r="E3" s="19" t="s">
        <v>48</v>
      </c>
      <c r="F3" s="19" t="s">
        <v>49</v>
      </c>
      <c r="G3" s="19" t="s">
        <v>50</v>
      </c>
      <c r="H3" s="18" t="s">
        <v>51</v>
      </c>
      <c r="I3" s="18" t="s">
        <v>52</v>
      </c>
      <c r="J3" s="18" t="s">
        <v>53</v>
      </c>
      <c r="K3" s="18" t="s">
        <v>54</v>
      </c>
      <c r="L3" s="18" t="s">
        <v>55</v>
      </c>
      <c r="M3" s="18" t="s">
        <v>56</v>
      </c>
      <c r="N3" s="18" t="s">
        <v>57</v>
      </c>
      <c r="O3" s="3" t="s">
        <v>137</v>
      </c>
      <c r="P3" s="21" t="s">
        <v>21</v>
      </c>
    </row>
    <row r="4" spans="1:16" ht="31.5" customHeight="1">
      <c r="A4" s="16" t="s">
        <v>0</v>
      </c>
      <c r="B4" s="5">
        <v>136.17992354137951</v>
      </c>
      <c r="C4" s="4">
        <v>94.040838297636157</v>
      </c>
      <c r="D4" s="4">
        <v>95.532566107886652</v>
      </c>
      <c r="E4" s="4">
        <v>131.209257600835</v>
      </c>
      <c r="F4" s="4">
        <v>141.5030023007605</v>
      </c>
      <c r="G4" s="4">
        <v>171.63157373088376</v>
      </c>
      <c r="H4" s="4">
        <v>175.38049220174338</v>
      </c>
      <c r="I4" s="4">
        <v>165.99959476460049</v>
      </c>
      <c r="J4" s="4">
        <v>138.72823276755898</v>
      </c>
      <c r="K4" s="4">
        <v>164.80240345677436</v>
      </c>
      <c r="L4" s="4">
        <v>171.63399488216223</v>
      </c>
      <c r="M4" s="4">
        <v>160.81673235125413</v>
      </c>
      <c r="N4" s="4">
        <v>113.05641267212054</v>
      </c>
      <c r="O4" s="5">
        <f>AVERAGE(C4:N4)</f>
        <v>143.69459176118468</v>
      </c>
      <c r="P4" s="5">
        <f>O4/B4*100-100</f>
        <v>5.5181909523702899</v>
      </c>
    </row>
    <row r="5" spans="1:16" ht="31.5" customHeight="1">
      <c r="A5" s="16" t="s">
        <v>1</v>
      </c>
      <c r="B5" s="5">
        <v>101.46590052679763</v>
      </c>
      <c r="C5" s="4">
        <v>101.63132601475202</v>
      </c>
      <c r="D5" s="4">
        <v>96.814621596944605</v>
      </c>
      <c r="E5" s="4">
        <v>100.66175826818693</v>
      </c>
      <c r="F5" s="4">
        <v>121.22921185017302</v>
      </c>
      <c r="G5" s="4">
        <v>122.51451642149891</v>
      </c>
      <c r="H5" s="4">
        <v>111.2765808176583</v>
      </c>
      <c r="I5" s="4">
        <v>117.94951585554752</v>
      </c>
      <c r="J5" s="4">
        <v>123.35879525769833</v>
      </c>
      <c r="K5" s="4">
        <v>111.01105768378599</v>
      </c>
      <c r="L5" s="4">
        <v>114.57884769832918</v>
      </c>
      <c r="M5" s="4">
        <v>102.52140445676075</v>
      </c>
      <c r="N5" s="4">
        <v>93.837826325898547</v>
      </c>
      <c r="O5" s="5">
        <f>AVERAGE(C5:N5)</f>
        <v>109.78212185393619</v>
      </c>
      <c r="P5" s="5">
        <f t="shared" ref="P5:P8" si="0">O5/B5*100-100</f>
        <v>8.19607502024013</v>
      </c>
    </row>
    <row r="6" spans="1:16" ht="31.5" customHeight="1">
      <c r="A6" s="16" t="s">
        <v>2</v>
      </c>
      <c r="B6" s="5">
        <v>124.84990522419136</v>
      </c>
      <c r="C6" s="4">
        <v>157.45892472792778</v>
      </c>
      <c r="D6" s="4">
        <v>125.43502302938487</v>
      </c>
      <c r="E6" s="4">
        <v>119.91459704262294</v>
      </c>
      <c r="F6" s="4">
        <v>123.80693332322815</v>
      </c>
      <c r="G6" s="4">
        <v>126.26254387418248</v>
      </c>
      <c r="H6" s="4">
        <v>141.50268224630409</v>
      </c>
      <c r="I6" s="4">
        <v>178.63270623331948</v>
      </c>
      <c r="J6" s="4">
        <v>159.97977477366018</v>
      </c>
      <c r="K6" s="4">
        <v>145.47332692795794</v>
      </c>
      <c r="L6" s="4">
        <v>136.02581203796234</v>
      </c>
      <c r="M6" s="4">
        <v>64.557169861748619</v>
      </c>
      <c r="N6" s="4">
        <v>119.0324636764732</v>
      </c>
      <c r="O6" s="5">
        <f>AVERAGE(C6:N6)</f>
        <v>133.17349647956436</v>
      </c>
      <c r="P6" s="5">
        <f t="shared" si="0"/>
        <v>6.6668783131444371</v>
      </c>
    </row>
    <row r="7" spans="1:16" ht="31.5" customHeight="1">
      <c r="A7" s="20" t="s">
        <v>3</v>
      </c>
      <c r="B7" s="5">
        <v>115.57174422188257</v>
      </c>
      <c r="C7" s="4">
        <v>140.88812867913003</v>
      </c>
      <c r="D7" s="4">
        <v>160.70448448286473</v>
      </c>
      <c r="E7" s="4">
        <v>149.3842210258517</v>
      </c>
      <c r="F7" s="4">
        <v>90.553306128509433</v>
      </c>
      <c r="G7" s="4">
        <v>119.5031891241819</v>
      </c>
      <c r="H7" s="4">
        <v>131.75435315001965</v>
      </c>
      <c r="I7" s="4">
        <v>124.37923905848109</v>
      </c>
      <c r="J7" s="4">
        <v>130.37213938021662</v>
      </c>
      <c r="K7" s="4">
        <v>133.47889681886963</v>
      </c>
      <c r="L7" s="4">
        <v>108.95958473009918</v>
      </c>
      <c r="M7" s="4">
        <v>121.41717720835794</v>
      </c>
      <c r="N7" s="4">
        <v>107.6343049529149</v>
      </c>
      <c r="O7" s="5">
        <f>AVERAGE(C7:N7)</f>
        <v>126.58575206162472</v>
      </c>
      <c r="P7" s="5">
        <f t="shared" si="0"/>
        <v>9.5300178377482041</v>
      </c>
    </row>
    <row r="8" spans="1:16" ht="31.5" customHeight="1">
      <c r="A8" s="17" t="s">
        <v>4</v>
      </c>
      <c r="B8" s="5">
        <v>106.39136974449454</v>
      </c>
      <c r="C8" s="5">
        <v>109.32304902678005</v>
      </c>
      <c r="D8" s="5">
        <v>101.52803853585628</v>
      </c>
      <c r="E8" s="5">
        <v>105.35883603000826</v>
      </c>
      <c r="F8" s="5">
        <v>122.04765294282376</v>
      </c>
      <c r="G8" s="5">
        <v>125.2237114002789</v>
      </c>
      <c r="H8" s="5">
        <v>118.55893454282121</v>
      </c>
      <c r="I8" s="5">
        <v>128.35447630068776</v>
      </c>
      <c r="J8" s="5">
        <v>129.05932719914654</v>
      </c>
      <c r="K8" s="5">
        <v>118.41567004149043</v>
      </c>
      <c r="L8" s="5">
        <v>119.97736758325031</v>
      </c>
      <c r="M8" s="5">
        <v>100.40610743530542</v>
      </c>
      <c r="N8" s="5">
        <v>98.289640333730389</v>
      </c>
      <c r="O8" s="5">
        <f>AVERAGE(C8:N8)</f>
        <v>114.71190094768161</v>
      </c>
      <c r="P8" s="5">
        <f t="shared" si="0"/>
        <v>7.8206824699873039</v>
      </c>
    </row>
    <row r="9" spans="1:16" ht="31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1.5" customHeight="1">
      <c r="A10" s="33" t="s">
        <v>122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31.5" customHeight="1">
      <c r="O11" s="12"/>
    </row>
    <row r="12" spans="1:16" ht="31.5" customHeight="1">
      <c r="O12" s="12"/>
    </row>
    <row r="13" spans="1:16" ht="31.5" customHeight="1">
      <c r="O13" s="12"/>
    </row>
    <row r="14" spans="1:16" ht="31.5" customHeight="1">
      <c r="O14" s="12"/>
    </row>
    <row r="15" spans="1:16" ht="31.5" customHeight="1">
      <c r="O15" s="12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rightToLeft="1" workbookViewId="0">
      <selection activeCell="L5" sqref="L5"/>
    </sheetView>
  </sheetViews>
  <sheetFormatPr defaultColWidth="10.625" defaultRowHeight="34.5" customHeight="1"/>
  <cols>
    <col min="1" max="1" width="34.5" customWidth="1"/>
  </cols>
  <sheetData>
    <row r="1" spans="1:16" ht="34.5" customHeight="1">
      <c r="A1" s="24" t="s">
        <v>131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34.5" customHeight="1">
      <c r="A2" s="27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34.5" customHeight="1">
      <c r="A3" s="6" t="s">
        <v>5</v>
      </c>
      <c r="B3" s="3" t="s">
        <v>137</v>
      </c>
      <c r="C3" s="18" t="s">
        <v>58</v>
      </c>
      <c r="D3" s="19" t="s">
        <v>59</v>
      </c>
      <c r="E3" s="19" t="s">
        <v>60</v>
      </c>
      <c r="F3" s="19" t="s">
        <v>61</v>
      </c>
      <c r="G3" s="19" t="s">
        <v>62</v>
      </c>
      <c r="H3" s="18" t="s">
        <v>63</v>
      </c>
      <c r="I3" s="18" t="s">
        <v>64</v>
      </c>
      <c r="J3" s="18" t="s">
        <v>65</v>
      </c>
      <c r="K3" s="18" t="s">
        <v>66</v>
      </c>
      <c r="L3" s="18" t="s">
        <v>67</v>
      </c>
      <c r="M3" s="18" t="s">
        <v>68</v>
      </c>
      <c r="N3" s="18" t="s">
        <v>69</v>
      </c>
      <c r="O3" s="3" t="s">
        <v>139</v>
      </c>
      <c r="P3" s="21" t="s">
        <v>21</v>
      </c>
    </row>
    <row r="4" spans="1:16" ht="34.5" customHeight="1">
      <c r="A4" s="16" t="s">
        <v>0</v>
      </c>
      <c r="B4" s="5">
        <v>143.69459176118471</v>
      </c>
      <c r="C4" s="4">
        <v>149.97480793449378</v>
      </c>
      <c r="D4" s="4">
        <v>125.0942325648321</v>
      </c>
      <c r="E4" s="4">
        <v>130.15594406081027</v>
      </c>
      <c r="F4" s="4">
        <v>138.16579386225078</v>
      </c>
      <c r="G4" s="4">
        <v>141.49746998188002</v>
      </c>
      <c r="H4" s="4">
        <v>135.09749134891641</v>
      </c>
      <c r="I4" s="4">
        <v>141.9715424732106</v>
      </c>
      <c r="J4" s="4">
        <v>128.95430198209024</v>
      </c>
      <c r="K4" s="4">
        <v>150.90611044949739</v>
      </c>
      <c r="L4" s="4">
        <v>120.46016946525231</v>
      </c>
      <c r="M4" s="4">
        <v>137.75186909466845</v>
      </c>
      <c r="N4" s="4">
        <v>130.0717530241472</v>
      </c>
      <c r="O4" s="5">
        <f>AVERAGE(C4:N4)</f>
        <v>135.8417905201708</v>
      </c>
      <c r="P4" s="5">
        <f>O4/B4*100-100</f>
        <v>-5.4649247022914977</v>
      </c>
    </row>
    <row r="5" spans="1:16" ht="34.5" customHeight="1">
      <c r="A5" s="16" t="s">
        <v>1</v>
      </c>
      <c r="B5" s="5">
        <v>109.78212185393619</v>
      </c>
      <c r="C5" s="4">
        <v>93.479553790974407</v>
      </c>
      <c r="D5" s="4">
        <v>91.760082778778639</v>
      </c>
      <c r="E5" s="4">
        <v>99.673806932971132</v>
      </c>
      <c r="F5" s="4">
        <v>100.198379938749</v>
      </c>
      <c r="G5" s="4">
        <v>98.342307354200059</v>
      </c>
      <c r="H5" s="4">
        <v>104.05459791919552</v>
      </c>
      <c r="I5" s="4">
        <v>87.532375851105101</v>
      </c>
      <c r="J5" s="4">
        <v>113.35651187372761</v>
      </c>
      <c r="K5" s="4">
        <v>120.63848025680306</v>
      </c>
      <c r="L5" s="4">
        <v>110.22150198050468</v>
      </c>
      <c r="M5" s="4">
        <v>106.49420405617442</v>
      </c>
      <c r="N5" s="4">
        <v>127.72942482401652</v>
      </c>
      <c r="O5" s="5">
        <f t="shared" ref="O5:O7" si="0">AVERAGE(C5:N5)</f>
        <v>104.45676896309999</v>
      </c>
      <c r="P5" s="5">
        <f t="shared" ref="P5:P8" si="1">O5/B5*100-100</f>
        <v>-4.8508380061386731</v>
      </c>
    </row>
    <row r="6" spans="1:16" ht="34.5" customHeight="1">
      <c r="A6" s="16" t="s">
        <v>2</v>
      </c>
      <c r="B6" s="5">
        <v>133.17349647956434</v>
      </c>
      <c r="C6" s="4">
        <v>184.90633833932847</v>
      </c>
      <c r="D6" s="4">
        <v>163.2499377729919</v>
      </c>
      <c r="E6" s="4">
        <v>156.77102198267542</v>
      </c>
      <c r="F6" s="4">
        <v>147.55017882985516</v>
      </c>
      <c r="G6" s="4">
        <v>160.23405607806805</v>
      </c>
      <c r="H6" s="4">
        <v>154.57878001316033</v>
      </c>
      <c r="I6" s="4">
        <v>149.74635028845063</v>
      </c>
      <c r="J6" s="4">
        <v>69.668628834837193</v>
      </c>
      <c r="K6" s="4">
        <v>72.778331969995094</v>
      </c>
      <c r="L6" s="4">
        <v>66.377497727030246</v>
      </c>
      <c r="M6" s="4">
        <v>119.22273119051418</v>
      </c>
      <c r="N6" s="4">
        <v>171.16069186899205</v>
      </c>
      <c r="O6" s="5">
        <f t="shared" si="0"/>
        <v>134.68704540799155</v>
      </c>
      <c r="P6" s="5">
        <f t="shared" si="1"/>
        <v>1.1365241346347688</v>
      </c>
    </row>
    <row r="7" spans="1:16" ht="34.5" customHeight="1">
      <c r="A7" s="22" t="s">
        <v>3</v>
      </c>
      <c r="B7" s="5">
        <v>126.58575206162472</v>
      </c>
      <c r="C7" s="4">
        <v>110.27140509546557</v>
      </c>
      <c r="D7" s="4">
        <v>105.45163020224358</v>
      </c>
      <c r="E7" s="4">
        <v>108.21796492899652</v>
      </c>
      <c r="F7" s="4">
        <v>123.87996516329538</v>
      </c>
      <c r="G7" s="4">
        <v>109.82973159104695</v>
      </c>
      <c r="H7" s="4">
        <v>142.19291749063473</v>
      </c>
      <c r="I7" s="4">
        <v>131.00981095109526</v>
      </c>
      <c r="J7" s="4">
        <v>149.46168894626882</v>
      </c>
      <c r="K7" s="4">
        <v>129.03654714060897</v>
      </c>
      <c r="L7" s="4">
        <v>131.98291981281028</v>
      </c>
      <c r="M7" s="4">
        <v>127.99524105178115</v>
      </c>
      <c r="N7" s="4">
        <v>111.65684689851477</v>
      </c>
      <c r="O7" s="5">
        <f t="shared" si="0"/>
        <v>123.41555577273016</v>
      </c>
      <c r="P7" s="5">
        <f t="shared" si="1"/>
        <v>-2.5043863446426684</v>
      </c>
    </row>
    <row r="8" spans="1:16" ht="34.5" customHeight="1">
      <c r="A8" s="17" t="s">
        <v>4</v>
      </c>
      <c r="B8" s="5">
        <v>114.71190094768158</v>
      </c>
      <c r="C8" s="5">
        <v>108.53215755729298</v>
      </c>
      <c r="D8" s="5">
        <v>103.04121458755978</v>
      </c>
      <c r="E8" s="5">
        <v>108.82527433810061</v>
      </c>
      <c r="F8" s="5">
        <v>108.61662778126248</v>
      </c>
      <c r="G8" s="5">
        <v>108.75929523231942</v>
      </c>
      <c r="H8" s="5">
        <v>112.79375609745716</v>
      </c>
      <c r="I8" s="5">
        <v>98.98556539099944</v>
      </c>
      <c r="J8" s="5">
        <v>108.77369544859059</v>
      </c>
      <c r="K8" s="5">
        <v>115.75959410652415</v>
      </c>
      <c r="L8" s="5">
        <v>105.15877252048895</v>
      </c>
      <c r="M8" s="5">
        <v>109.94785402643234</v>
      </c>
      <c r="N8" s="5">
        <v>133.39876681070857</v>
      </c>
      <c r="O8" s="5">
        <f>AVERAGE(C8:N8)</f>
        <v>110.21604782481138</v>
      </c>
      <c r="P8" s="5">
        <f t="shared" si="1"/>
        <v>-3.9192560542787049</v>
      </c>
    </row>
    <row r="9" spans="1:16" ht="34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4.5" customHeight="1">
      <c r="A10" s="33" t="s">
        <v>123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34.5" customHeight="1">
      <c r="O11" s="12"/>
    </row>
    <row r="12" spans="1:16" ht="34.5" customHeight="1">
      <c r="O12" s="12"/>
    </row>
    <row r="13" spans="1:16" ht="34.5" customHeight="1">
      <c r="O13" s="12"/>
    </row>
    <row r="14" spans="1:16" ht="34.5" customHeight="1">
      <c r="O14" s="12"/>
    </row>
    <row r="15" spans="1:16" ht="34.5" customHeight="1">
      <c r="O15" s="12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rightToLeft="1" workbookViewId="0">
      <selection activeCell="M6" sqref="M6"/>
    </sheetView>
  </sheetViews>
  <sheetFormatPr defaultColWidth="10.625" defaultRowHeight="31.5" customHeight="1"/>
  <cols>
    <col min="1" max="1" width="34.5" customWidth="1"/>
  </cols>
  <sheetData>
    <row r="1" spans="1:16" ht="31.5" customHeight="1">
      <c r="A1" s="24" t="s">
        <v>132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31.5" customHeight="1">
      <c r="A2" s="27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31.5" customHeight="1">
      <c r="A3" s="6" t="s">
        <v>5</v>
      </c>
      <c r="B3" s="3" t="s">
        <v>138</v>
      </c>
      <c r="C3" s="18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8" t="s">
        <v>75</v>
      </c>
      <c r="I3" s="18" t="s">
        <v>76</v>
      </c>
      <c r="J3" s="18" t="s">
        <v>77</v>
      </c>
      <c r="K3" s="18" t="s">
        <v>78</v>
      </c>
      <c r="L3" s="18" t="s">
        <v>79</v>
      </c>
      <c r="M3" s="18" t="s">
        <v>80</v>
      </c>
      <c r="N3" s="18" t="s">
        <v>81</v>
      </c>
      <c r="O3" s="3" t="s">
        <v>140</v>
      </c>
      <c r="P3" s="21" t="s">
        <v>21</v>
      </c>
    </row>
    <row r="4" spans="1:16" ht="31.5" customHeight="1">
      <c r="A4" s="16" t="s">
        <v>0</v>
      </c>
      <c r="B4" s="5">
        <v>135.8417905201708</v>
      </c>
      <c r="C4" s="4">
        <v>117.37257728483183</v>
      </c>
      <c r="D4" s="4">
        <v>118.14299954235319</v>
      </c>
      <c r="E4" s="4">
        <v>103.14221698913708</v>
      </c>
      <c r="F4" s="4">
        <v>114.86256460287089</v>
      </c>
      <c r="G4" s="4">
        <v>132.42221141817294</v>
      </c>
      <c r="H4" s="4">
        <v>123.43018045230774</v>
      </c>
      <c r="I4" s="4">
        <v>122.73346429364892</v>
      </c>
      <c r="J4" s="4">
        <v>133.79311047313513</v>
      </c>
      <c r="K4" s="4">
        <v>121.31950561813554</v>
      </c>
      <c r="L4" s="4">
        <v>126.5087830901121</v>
      </c>
      <c r="M4" s="4">
        <v>116.87155349929846</v>
      </c>
      <c r="N4" s="4">
        <v>120.15616908891518</v>
      </c>
      <c r="O4" s="5">
        <f>AVERAGE(C4:N4)</f>
        <v>120.89627802940991</v>
      </c>
      <c r="P4" s="5">
        <f>O4/B4*100-100</f>
        <v>-11.002146271431585</v>
      </c>
    </row>
    <row r="5" spans="1:16" ht="31.5" customHeight="1">
      <c r="A5" s="16" t="s">
        <v>1</v>
      </c>
      <c r="B5" s="5">
        <v>104.45676896310002</v>
      </c>
      <c r="C5" s="4">
        <v>87.503719262764463</v>
      </c>
      <c r="D5" s="4">
        <v>110.81890761175997</v>
      </c>
      <c r="E5" s="4">
        <v>95.46446421954127</v>
      </c>
      <c r="F5" s="4">
        <v>95.275160478831623</v>
      </c>
      <c r="G5" s="4">
        <v>102.79559269659553</v>
      </c>
      <c r="H5" s="4">
        <v>111.48871675276838</v>
      </c>
      <c r="I5" s="4">
        <v>97.826619472724062</v>
      </c>
      <c r="J5" s="4">
        <v>107.98397771184123</v>
      </c>
      <c r="K5" s="4">
        <v>94.159433507377145</v>
      </c>
      <c r="L5" s="4">
        <v>98.24212357548717</v>
      </c>
      <c r="M5" s="4">
        <v>107.55320404353002</v>
      </c>
      <c r="N5" s="4">
        <v>97.355619626077896</v>
      </c>
      <c r="O5" s="5">
        <f t="shared" ref="O5:O7" si="0">AVERAGE(C5:N5)</f>
        <v>100.53896157994156</v>
      </c>
      <c r="P5" s="5">
        <f t="shared" ref="P5:P8" si="1">O5/B5*100-100</f>
        <v>-3.7506495960471966</v>
      </c>
    </row>
    <row r="6" spans="1:16" ht="31.5" customHeight="1">
      <c r="A6" s="16" t="s">
        <v>2</v>
      </c>
      <c r="B6" s="5">
        <v>134.68704540799158</v>
      </c>
      <c r="C6" s="4">
        <v>152.88387197324087</v>
      </c>
      <c r="D6" s="4">
        <v>147.0223486405317</v>
      </c>
      <c r="E6" s="4">
        <v>85.468652907535528</v>
      </c>
      <c r="F6" s="4">
        <v>120.38285510259402</v>
      </c>
      <c r="G6" s="4">
        <v>131.97130885225843</v>
      </c>
      <c r="H6" s="4">
        <v>133.7490800215671</v>
      </c>
      <c r="I6" s="4">
        <v>136.78898384935718</v>
      </c>
      <c r="J6" s="4">
        <v>148.01715772058449</v>
      </c>
      <c r="K6" s="4">
        <v>140.09787576379745</v>
      </c>
      <c r="L6" s="4">
        <v>140.5245773718232</v>
      </c>
      <c r="M6" s="4">
        <v>118.02275869214029</v>
      </c>
      <c r="N6" s="4">
        <v>132.19649631643804</v>
      </c>
      <c r="O6" s="5">
        <f t="shared" si="0"/>
        <v>132.26049726765569</v>
      </c>
      <c r="P6" s="5">
        <f t="shared" si="1"/>
        <v>-1.8016195492190263</v>
      </c>
    </row>
    <row r="7" spans="1:16" ht="31.5" customHeight="1">
      <c r="A7" s="20" t="s">
        <v>3</v>
      </c>
      <c r="B7" s="5">
        <v>123.41555577273019</v>
      </c>
      <c r="C7" s="4">
        <v>113.63715856672988</v>
      </c>
      <c r="D7" s="4">
        <v>125.91986116816494</v>
      </c>
      <c r="E7" s="4">
        <v>120.82953567143203</v>
      </c>
      <c r="F7" s="4">
        <v>115.15917846886265</v>
      </c>
      <c r="G7" s="4">
        <v>121.595932461899</v>
      </c>
      <c r="H7" s="4">
        <v>120.9737781420974</v>
      </c>
      <c r="I7" s="4">
        <v>118.36733288892493</v>
      </c>
      <c r="J7" s="4">
        <v>128.40555325006912</v>
      </c>
      <c r="K7" s="4">
        <v>122.86638313675992</v>
      </c>
      <c r="L7" s="4">
        <v>130.61103778300892</v>
      </c>
      <c r="M7" s="4">
        <v>124.79081914621712</v>
      </c>
      <c r="N7" s="4">
        <v>116.29235980813071</v>
      </c>
      <c r="O7" s="5">
        <f t="shared" si="0"/>
        <v>121.62074420769137</v>
      </c>
      <c r="P7" s="5">
        <f t="shared" si="1"/>
        <v>-1.4542830956771411</v>
      </c>
    </row>
    <row r="8" spans="1:16" ht="31.5" customHeight="1">
      <c r="A8" s="17" t="s">
        <v>4</v>
      </c>
      <c r="B8" s="5">
        <v>110.21604782481135</v>
      </c>
      <c r="C8" s="5">
        <v>97.994777693722682</v>
      </c>
      <c r="D8" s="5">
        <v>116.21478373274255</v>
      </c>
      <c r="E8" s="5">
        <v>94.858650534353515</v>
      </c>
      <c r="F8" s="5">
        <v>99.822764938621887</v>
      </c>
      <c r="G8" s="5">
        <v>108.33099622467415</v>
      </c>
      <c r="H8" s="5">
        <v>115.1506847420963</v>
      </c>
      <c r="I8" s="5">
        <v>104.47848723482589</v>
      </c>
      <c r="J8" s="5">
        <v>114.81848975738676</v>
      </c>
      <c r="K8" s="5">
        <v>101.96779305300134</v>
      </c>
      <c r="L8" s="5">
        <v>105.66737809196994</v>
      </c>
      <c r="M8" s="5">
        <v>109.63525404842818</v>
      </c>
      <c r="N8" s="5">
        <v>103.33654034084488</v>
      </c>
      <c r="O8" s="5">
        <f>AVERAGE(C8:N8)</f>
        <v>106.02305003272234</v>
      </c>
      <c r="P8" s="5">
        <f t="shared" si="1"/>
        <v>-3.8043441720517848</v>
      </c>
    </row>
    <row r="9" spans="1:16" ht="31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1.5" customHeight="1">
      <c r="A10" s="33" t="s">
        <v>124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31.5" customHeight="1">
      <c r="O11" s="12"/>
    </row>
    <row r="12" spans="1:16" ht="31.5" customHeight="1">
      <c r="O12" s="12"/>
    </row>
    <row r="13" spans="1:16" ht="31.5" customHeight="1">
      <c r="O13" s="12"/>
    </row>
    <row r="14" spans="1:16" ht="31.5" customHeight="1">
      <c r="O14" s="12"/>
    </row>
    <row r="15" spans="1:16" ht="31.5" customHeight="1">
      <c r="O15" s="12"/>
    </row>
  </sheetData>
  <mergeCells count="4">
    <mergeCell ref="A9:P9"/>
    <mergeCell ref="A10:P10"/>
    <mergeCell ref="A1:P1"/>
    <mergeCell ref="A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rightToLeft="1" workbookViewId="0">
      <selection sqref="A1:P1"/>
    </sheetView>
  </sheetViews>
  <sheetFormatPr defaultColWidth="10.625" defaultRowHeight="32.25" customHeight="1"/>
  <cols>
    <col min="1" max="1" width="34.5" customWidth="1"/>
  </cols>
  <sheetData>
    <row r="1" spans="1:16" ht="32.25" customHeight="1">
      <c r="A1" s="24" t="s">
        <v>120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32.25" customHeight="1">
      <c r="A2" s="27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32.25" customHeight="1">
      <c r="A3" s="6" t="s">
        <v>5</v>
      </c>
      <c r="B3" s="3" t="s">
        <v>140</v>
      </c>
      <c r="C3" s="18" t="s">
        <v>82</v>
      </c>
      <c r="D3" s="19" t="s">
        <v>83</v>
      </c>
      <c r="E3" s="19" t="s">
        <v>84</v>
      </c>
      <c r="F3" s="19" t="s">
        <v>85</v>
      </c>
      <c r="G3" s="19" t="s">
        <v>86</v>
      </c>
      <c r="H3" s="18" t="s">
        <v>87</v>
      </c>
      <c r="I3" s="18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3" t="s">
        <v>141</v>
      </c>
      <c r="P3" s="21" t="s">
        <v>21</v>
      </c>
    </row>
    <row r="4" spans="1:16" ht="32.25" customHeight="1">
      <c r="A4" s="16" t="s">
        <v>0</v>
      </c>
      <c r="B4" s="5">
        <v>120.89627802940991</v>
      </c>
      <c r="C4" s="4">
        <v>108.74203001922869</v>
      </c>
      <c r="D4" s="4">
        <v>127.30780604606908</v>
      </c>
      <c r="E4" s="4">
        <v>123.74897159158473</v>
      </c>
      <c r="F4" s="4">
        <v>140.17470190777996</v>
      </c>
      <c r="G4" s="4">
        <v>169.38988769604543</v>
      </c>
      <c r="H4" s="4">
        <v>136.11040707854829</v>
      </c>
      <c r="I4" s="4">
        <v>117.07582686107401</v>
      </c>
      <c r="J4" s="4">
        <v>161.23354916398503</v>
      </c>
      <c r="K4" s="4">
        <v>140.75361486252783</v>
      </c>
      <c r="L4" s="4">
        <v>156.14417647028441</v>
      </c>
      <c r="M4" s="4">
        <v>153.07303942343299</v>
      </c>
      <c r="N4" s="4">
        <v>106.7422030833698</v>
      </c>
      <c r="O4" s="5">
        <f>AVERAGE(C4:N4)</f>
        <v>136.70801785032754</v>
      </c>
      <c r="P4" s="5">
        <f>O4/B4*100-100</f>
        <v>13.078764771460683</v>
      </c>
    </row>
    <row r="5" spans="1:16" ht="32.25" customHeight="1">
      <c r="A5" s="16" t="s">
        <v>1</v>
      </c>
      <c r="B5" s="5">
        <v>100.53896157994157</v>
      </c>
      <c r="C5" s="4">
        <v>94.216945511139173</v>
      </c>
      <c r="D5" s="4">
        <v>102.88601832383154</v>
      </c>
      <c r="E5" s="4">
        <v>102.38708563952828</v>
      </c>
      <c r="F5" s="4">
        <v>102.98504196148222</v>
      </c>
      <c r="G5" s="4">
        <v>110.24193964438547</v>
      </c>
      <c r="H5" s="4">
        <v>103.70687662960519</v>
      </c>
      <c r="I5" s="4">
        <v>100.98872427924664</v>
      </c>
      <c r="J5" s="4">
        <v>112.07168050800375</v>
      </c>
      <c r="K5" s="4">
        <v>102.78969435462227</v>
      </c>
      <c r="L5" s="4">
        <v>106.48459354576408</v>
      </c>
      <c r="M5" s="4">
        <v>106.106632605632</v>
      </c>
      <c r="N5" s="4">
        <v>107.68662515361297</v>
      </c>
      <c r="O5" s="5">
        <f t="shared" ref="O5:O7" si="0">AVERAGE(C5:N5)</f>
        <v>104.37932151307115</v>
      </c>
      <c r="P5" s="5">
        <f t="shared" ref="P5:P8" si="1">O5/B5*100-100</f>
        <v>3.8197728251609107</v>
      </c>
    </row>
    <row r="6" spans="1:16" ht="32.25" customHeight="1">
      <c r="A6" s="16" t="s">
        <v>2</v>
      </c>
      <c r="B6" s="5">
        <v>132.26049726765567</v>
      </c>
      <c r="C6" s="4">
        <v>130.46688438289988</v>
      </c>
      <c r="D6" s="4">
        <v>111.69934512640847</v>
      </c>
      <c r="E6" s="4">
        <v>102.69401740504706</v>
      </c>
      <c r="F6" s="4">
        <v>90.030805241395484</v>
      </c>
      <c r="G6" s="4">
        <v>76.773582342904746</v>
      </c>
      <c r="H6" s="4">
        <v>94.00149673518078</v>
      </c>
      <c r="I6" s="4">
        <v>81.097262665623674</v>
      </c>
      <c r="J6" s="4">
        <v>109.74189528578879</v>
      </c>
      <c r="K6" s="4">
        <v>103.32594873171318</v>
      </c>
      <c r="L6" s="4">
        <v>93.329392661308844</v>
      </c>
      <c r="M6" s="4">
        <v>82.902665892704277</v>
      </c>
      <c r="N6" s="4">
        <v>94.236046670888555</v>
      </c>
      <c r="O6" s="5">
        <f t="shared" si="0"/>
        <v>97.524945261821983</v>
      </c>
      <c r="P6" s="5">
        <f t="shared" si="1"/>
        <v>-26.262983070099395</v>
      </c>
    </row>
    <row r="7" spans="1:16" ht="32.25" customHeight="1">
      <c r="A7" s="22" t="s">
        <v>3</v>
      </c>
      <c r="B7" s="5">
        <v>121.62074420769139</v>
      </c>
      <c r="C7" s="4">
        <v>121.43858676690246</v>
      </c>
      <c r="D7" s="4">
        <v>130.35514203480773</v>
      </c>
      <c r="E7" s="4">
        <v>134.04026736909975</v>
      </c>
      <c r="F7" s="4">
        <v>128.18500952335509</v>
      </c>
      <c r="G7" s="4">
        <v>158.85787260161467</v>
      </c>
      <c r="H7" s="4">
        <v>163.58855643961238</v>
      </c>
      <c r="I7" s="4">
        <v>139.15092212167744</v>
      </c>
      <c r="J7" s="4">
        <v>175.33361218992826</v>
      </c>
      <c r="K7" s="4">
        <v>168.44808150545526</v>
      </c>
      <c r="L7" s="4">
        <v>115.07374523992293</v>
      </c>
      <c r="M7" s="4">
        <v>141.61985854070647</v>
      </c>
      <c r="N7" s="4">
        <v>113.66853026169721</v>
      </c>
      <c r="O7" s="5">
        <f t="shared" si="0"/>
        <v>140.81334871623164</v>
      </c>
      <c r="P7" s="5">
        <f t="shared" si="1"/>
        <v>15.780699775825326</v>
      </c>
    </row>
    <row r="8" spans="1:16" ht="32.25" customHeight="1">
      <c r="A8" s="17" t="s">
        <v>4</v>
      </c>
      <c r="B8" s="5">
        <v>106.02305003272235</v>
      </c>
      <c r="C8" s="5">
        <v>100.04009503170785</v>
      </c>
      <c r="D8" s="5">
        <v>106.64720852399222</v>
      </c>
      <c r="E8" s="5">
        <v>105.26461513931933</v>
      </c>
      <c r="F8" s="5">
        <v>105.14022267829968</v>
      </c>
      <c r="G8" s="5">
        <v>111.53807587290083</v>
      </c>
      <c r="H8" s="5">
        <v>106.2512676370177</v>
      </c>
      <c r="I8" s="5">
        <v>101.81000056889114</v>
      </c>
      <c r="J8" s="5">
        <v>116.06911234851151</v>
      </c>
      <c r="K8" s="5">
        <v>106.51006798708397</v>
      </c>
      <c r="L8" s="5">
        <v>109.00642861661319</v>
      </c>
      <c r="M8" s="5">
        <v>107.77205238263225</v>
      </c>
      <c r="N8" s="5">
        <v>108.41786067413115</v>
      </c>
      <c r="O8" s="5">
        <f>AVERAGE(C8:N8)</f>
        <v>107.03891728842505</v>
      </c>
      <c r="P8" s="5">
        <f t="shared" si="1"/>
        <v>0.95815698132544469</v>
      </c>
    </row>
    <row r="9" spans="1:16" ht="32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2.25" customHeight="1">
      <c r="A10" s="33" t="s">
        <v>125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32.25" customHeight="1">
      <c r="O11" s="12"/>
    </row>
    <row r="12" spans="1:16" ht="32.25" customHeight="1">
      <c r="O12" s="12"/>
    </row>
    <row r="13" spans="1:16" ht="32.25" customHeight="1">
      <c r="O13" s="12"/>
    </row>
    <row r="14" spans="1:16" ht="32.25" customHeight="1">
      <c r="O14" s="12"/>
    </row>
    <row r="15" spans="1:16" ht="32.25" customHeight="1">
      <c r="O15" s="12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rightToLeft="1" workbookViewId="0">
      <selection activeCell="K7" sqref="K7"/>
    </sheetView>
  </sheetViews>
  <sheetFormatPr defaultColWidth="10.625" defaultRowHeight="33" customHeight="1"/>
  <cols>
    <col min="1" max="1" width="34.5" customWidth="1"/>
  </cols>
  <sheetData>
    <row r="1" spans="1:16" ht="33" customHeight="1">
      <c r="A1" s="24" t="s">
        <v>119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33" customHeight="1">
      <c r="A2" s="27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33" customHeight="1">
      <c r="A3" s="6" t="s">
        <v>5</v>
      </c>
      <c r="B3" s="3" t="s">
        <v>141</v>
      </c>
      <c r="C3" s="18" t="s">
        <v>94</v>
      </c>
      <c r="D3" s="19" t="s">
        <v>95</v>
      </c>
      <c r="E3" s="19" t="s">
        <v>96</v>
      </c>
      <c r="F3" s="19" t="s">
        <v>97</v>
      </c>
      <c r="G3" s="19" t="s">
        <v>98</v>
      </c>
      <c r="H3" s="18" t="s">
        <v>99</v>
      </c>
      <c r="I3" s="18" t="s">
        <v>100</v>
      </c>
      <c r="J3" s="18" t="s">
        <v>101</v>
      </c>
      <c r="K3" s="18" t="s">
        <v>102</v>
      </c>
      <c r="L3" s="18" t="s">
        <v>103</v>
      </c>
      <c r="M3" s="18" t="s">
        <v>104</v>
      </c>
      <c r="N3" s="18" t="s">
        <v>105</v>
      </c>
      <c r="O3" s="3" t="s">
        <v>142</v>
      </c>
      <c r="P3" s="21" t="s">
        <v>21</v>
      </c>
    </row>
    <row r="4" spans="1:16" ht="33" customHeight="1">
      <c r="A4" s="16" t="s">
        <v>0</v>
      </c>
      <c r="B4" s="5">
        <v>136.70801785032756</v>
      </c>
      <c r="C4" s="4">
        <v>95.97784104275398</v>
      </c>
      <c r="D4" s="4">
        <v>125.2164904936334</v>
      </c>
      <c r="E4" s="4">
        <v>143.36576166361451</v>
      </c>
      <c r="F4" s="4">
        <v>156.2951850632848</v>
      </c>
      <c r="G4" s="4">
        <v>147.43688289456128</v>
      </c>
      <c r="H4" s="4">
        <v>146.09469490912829</v>
      </c>
      <c r="I4" s="4">
        <v>121.49934919967464</v>
      </c>
      <c r="J4" s="4">
        <v>182.2489176826746</v>
      </c>
      <c r="K4" s="4">
        <v>179.80533963427177</v>
      </c>
      <c r="L4" s="4">
        <v>175.51060166040628</v>
      </c>
      <c r="M4" s="4">
        <v>170.72584376609657</v>
      </c>
      <c r="N4" s="4">
        <v>175.6785272117074</v>
      </c>
      <c r="O4" s="5">
        <f>AVERAGE(C4:N4)</f>
        <v>151.6546196018173</v>
      </c>
      <c r="P4" s="5">
        <f>O4/B4*100-100</f>
        <v>10.933229803575813</v>
      </c>
    </row>
    <row r="5" spans="1:16" ht="33" customHeight="1">
      <c r="A5" s="16" t="s">
        <v>1</v>
      </c>
      <c r="B5" s="5">
        <v>104.37932151307113</v>
      </c>
      <c r="C5" s="4">
        <v>108.69783843376921</v>
      </c>
      <c r="D5" s="4">
        <v>99.436565805365191</v>
      </c>
      <c r="E5" s="4">
        <v>109.91892727768368</v>
      </c>
      <c r="F5" s="4">
        <v>106.29157507061815</v>
      </c>
      <c r="G5" s="4">
        <v>106.63982949602489</v>
      </c>
      <c r="H5" s="4">
        <v>95.050912620195049</v>
      </c>
      <c r="I5" s="4">
        <v>111.97111194813696</v>
      </c>
      <c r="J5" s="4">
        <v>119.52097489451324</v>
      </c>
      <c r="K5" s="4">
        <v>106.2756894698217</v>
      </c>
      <c r="L5" s="4">
        <v>110.18117732446144</v>
      </c>
      <c r="M5" s="4">
        <v>110.01317460148118</v>
      </c>
      <c r="N5" s="4">
        <v>109.13113933631981</v>
      </c>
      <c r="O5" s="5">
        <f t="shared" ref="O5:O7" si="0">AVERAGE(C5:N5)</f>
        <v>107.76074302319921</v>
      </c>
      <c r="P5" s="5">
        <f t="shared" ref="P5:P8" si="1">O5/B5*100-100</f>
        <v>3.2395511497022227</v>
      </c>
    </row>
    <row r="6" spans="1:16" ht="33" customHeight="1">
      <c r="A6" s="16" t="s">
        <v>2</v>
      </c>
      <c r="B6" s="5">
        <v>97.524945261821969</v>
      </c>
      <c r="C6" s="4">
        <v>141.8271095995525</v>
      </c>
      <c r="D6" s="4">
        <v>145.54172787484623</v>
      </c>
      <c r="E6" s="4">
        <v>131.1889539077431</v>
      </c>
      <c r="F6" s="4">
        <v>81.693407069945138</v>
      </c>
      <c r="G6" s="4">
        <v>76.493897453646753</v>
      </c>
      <c r="H6" s="4">
        <v>55.331734651758509</v>
      </c>
      <c r="I6" s="4">
        <v>61.112109240332096</v>
      </c>
      <c r="J6" s="4">
        <v>164.9649696915528</v>
      </c>
      <c r="K6" s="4">
        <v>120.3861670237163</v>
      </c>
      <c r="L6" s="4">
        <v>101.33562671440681</v>
      </c>
      <c r="M6" s="4">
        <v>92.807657566164835</v>
      </c>
      <c r="N6" s="4">
        <v>101.80392832689859</v>
      </c>
      <c r="O6" s="5">
        <f t="shared" si="0"/>
        <v>106.20727409338031</v>
      </c>
      <c r="P6" s="5">
        <f t="shared" si="1"/>
        <v>8.9026749087109778</v>
      </c>
    </row>
    <row r="7" spans="1:16" ht="33" customHeight="1">
      <c r="A7" s="20" t="s">
        <v>3</v>
      </c>
      <c r="B7" s="5">
        <v>140.81334871623164</v>
      </c>
      <c r="C7" s="4">
        <v>146.77982651959346</v>
      </c>
      <c r="D7" s="4">
        <v>127.41687356487618</v>
      </c>
      <c r="E7" s="4">
        <v>138.74952183037553</v>
      </c>
      <c r="F7" s="4">
        <v>145.83621732046606</v>
      </c>
      <c r="G7" s="4">
        <v>140.36978159379365</v>
      </c>
      <c r="H7" s="4">
        <v>169.36108903794965</v>
      </c>
      <c r="I7" s="4">
        <v>157.447338887532</v>
      </c>
      <c r="J7" s="4">
        <v>178.46567917847196</v>
      </c>
      <c r="K7" s="4">
        <v>171.96666845119972</v>
      </c>
      <c r="L7" s="4">
        <v>160.92816511169303</v>
      </c>
      <c r="M7" s="4">
        <v>156.78633530181361</v>
      </c>
      <c r="N7" s="4">
        <v>141.49703223949004</v>
      </c>
      <c r="O7" s="5">
        <f t="shared" si="0"/>
        <v>152.96704408643788</v>
      </c>
      <c r="P7" s="5">
        <f t="shared" si="1"/>
        <v>8.6310676374144606</v>
      </c>
    </row>
    <row r="8" spans="1:16" ht="33" customHeight="1">
      <c r="A8" s="17" t="s">
        <v>4</v>
      </c>
      <c r="B8" s="5">
        <v>107.03891728842507</v>
      </c>
      <c r="C8" s="5">
        <v>113.61876961180008</v>
      </c>
      <c r="D8" s="5">
        <v>106.67678040286162</v>
      </c>
      <c r="E8" s="5">
        <v>115.30042153140396</v>
      </c>
      <c r="F8" s="5">
        <v>107.96368937904475</v>
      </c>
      <c r="G8" s="5">
        <v>107.43738040577456</v>
      </c>
      <c r="H8" s="5">
        <v>95.376115262783358</v>
      </c>
      <c r="I8" s="5">
        <v>109.91645380242008</v>
      </c>
      <c r="J8" s="5">
        <v>128.57252208400934</v>
      </c>
      <c r="K8" s="5">
        <v>112.57336475383943</v>
      </c>
      <c r="L8" s="5">
        <v>114.01212782853942</v>
      </c>
      <c r="M8" s="5">
        <v>112.86971277543439</v>
      </c>
      <c r="N8" s="5">
        <v>113.00085167440589</v>
      </c>
      <c r="O8" s="5">
        <f>AVERAGE(C8:N8)</f>
        <v>111.44318245935973</v>
      </c>
      <c r="P8" s="5">
        <f t="shared" si="1"/>
        <v>4.1146391261292621</v>
      </c>
    </row>
    <row r="9" spans="1:16" ht="33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3" customHeight="1">
      <c r="A10" s="33" t="s">
        <v>126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33" customHeight="1">
      <c r="O11" s="12"/>
    </row>
    <row r="12" spans="1:16" ht="33" customHeight="1">
      <c r="O12" s="12"/>
    </row>
    <row r="13" spans="1:16" ht="33" customHeight="1">
      <c r="O13" s="12"/>
    </row>
    <row r="14" spans="1:16" ht="33" customHeight="1">
      <c r="O14" s="12"/>
    </row>
    <row r="15" spans="1:16" ht="33" customHeight="1">
      <c r="O15" s="12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rightToLeft="1" workbookViewId="0">
      <selection activeCell="J6" sqref="J6"/>
    </sheetView>
  </sheetViews>
  <sheetFormatPr defaultColWidth="10.625" defaultRowHeight="33" customHeight="1"/>
  <cols>
    <col min="1" max="1" width="34.5" customWidth="1"/>
  </cols>
  <sheetData>
    <row r="1" spans="1:16" ht="33" customHeight="1">
      <c r="A1" s="24" t="s">
        <v>118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33" customHeight="1">
      <c r="A2" s="27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33" customHeight="1">
      <c r="A3" s="6" t="s">
        <v>5</v>
      </c>
      <c r="B3" s="3" t="s">
        <v>142</v>
      </c>
      <c r="C3" s="18" t="s">
        <v>106</v>
      </c>
      <c r="D3" s="19" t="s">
        <v>107</v>
      </c>
      <c r="E3" s="19" t="s">
        <v>108</v>
      </c>
      <c r="F3" s="19" t="s">
        <v>109</v>
      </c>
      <c r="G3" s="19" t="s">
        <v>110</v>
      </c>
      <c r="H3" s="18" t="s">
        <v>111</v>
      </c>
      <c r="I3" s="18" t="s">
        <v>112</v>
      </c>
      <c r="J3" s="18" t="s">
        <v>113</v>
      </c>
      <c r="K3" s="18" t="s">
        <v>114</v>
      </c>
      <c r="L3" s="18" t="s">
        <v>115</v>
      </c>
      <c r="M3" s="18" t="s">
        <v>116</v>
      </c>
      <c r="N3" s="18" t="s">
        <v>117</v>
      </c>
      <c r="O3" s="3" t="s">
        <v>143</v>
      </c>
      <c r="P3" s="21" t="s">
        <v>21</v>
      </c>
    </row>
    <row r="4" spans="1:16" ht="33" customHeight="1">
      <c r="A4" s="16" t="s">
        <v>0</v>
      </c>
      <c r="B4" s="5">
        <v>151.6546196018173</v>
      </c>
      <c r="C4" s="4">
        <v>156.6859233168787</v>
      </c>
      <c r="D4" s="4">
        <v>127.84154347522426</v>
      </c>
      <c r="E4" s="4">
        <v>175.52113272214018</v>
      </c>
      <c r="F4" s="4">
        <v>182.03457036979478</v>
      </c>
      <c r="G4" s="4">
        <v>203.27561447441104</v>
      </c>
      <c r="H4" s="4">
        <v>183.32578302431537</v>
      </c>
      <c r="I4" s="4">
        <v>195.66170633573148</v>
      </c>
      <c r="J4" s="4">
        <v>173.08454376845083</v>
      </c>
      <c r="K4" s="4">
        <v>199.76906461720159</v>
      </c>
      <c r="L4" s="4">
        <v>175.26505872911258</v>
      </c>
      <c r="M4" s="4">
        <v>207.49079634188828</v>
      </c>
      <c r="N4" s="4">
        <v>212.27322297419144</v>
      </c>
      <c r="O4" s="5">
        <f>AVERAGE(C4:N4)</f>
        <v>182.6857466791117</v>
      </c>
      <c r="P4" s="5">
        <f>O4/B4*100-100</f>
        <v>20.461709085268481</v>
      </c>
    </row>
    <row r="5" spans="1:16" ht="33" customHeight="1">
      <c r="A5" s="16" t="s">
        <v>1</v>
      </c>
      <c r="B5" s="5">
        <v>107.76074302319923</v>
      </c>
      <c r="C5" s="4">
        <v>100.4721004196326</v>
      </c>
      <c r="D5" s="4">
        <v>102.53893124574194</v>
      </c>
      <c r="E5" s="4">
        <v>106.60133623238612</v>
      </c>
      <c r="F5" s="4">
        <v>104.01077675699322</v>
      </c>
      <c r="G5" s="4">
        <v>98.967284768427447</v>
      </c>
      <c r="H5" s="4">
        <v>93.504919960882546</v>
      </c>
      <c r="I5" s="4">
        <v>105.33622825848543</v>
      </c>
      <c r="J5" s="4">
        <v>102.2624342159872</v>
      </c>
      <c r="K5" s="4">
        <v>110.59781284367418</v>
      </c>
      <c r="L5" s="4">
        <v>107.23594219659032</v>
      </c>
      <c r="M5" s="4">
        <v>107.0845072456847</v>
      </c>
      <c r="N5" s="4">
        <v>107.5356124022649</v>
      </c>
      <c r="O5" s="5">
        <f t="shared" ref="O5:O7" si="0">AVERAGE(C5:N5)</f>
        <v>103.84565721222923</v>
      </c>
      <c r="P5" s="5">
        <f t="shared" ref="P5:P8" si="1">O5/B5*100-100</f>
        <v>-3.633128077195181</v>
      </c>
    </row>
    <row r="6" spans="1:16" ht="33" customHeight="1">
      <c r="A6" s="16" t="s">
        <v>2</v>
      </c>
      <c r="B6" s="5">
        <v>106.20727409338031</v>
      </c>
      <c r="C6" s="4">
        <v>101.58366364797283</v>
      </c>
      <c r="D6" s="4">
        <v>81.22004643157527</v>
      </c>
      <c r="E6" s="4">
        <v>75.936360755097184</v>
      </c>
      <c r="F6" s="4">
        <v>61.422660063673526</v>
      </c>
      <c r="G6" s="4">
        <v>63.739545494254813</v>
      </c>
      <c r="H6" s="4">
        <v>68.783208890604712</v>
      </c>
      <c r="I6" s="4">
        <v>74.342463110280349</v>
      </c>
      <c r="J6" s="4">
        <v>87.694212268224433</v>
      </c>
      <c r="K6" s="4">
        <v>86.15901668221403</v>
      </c>
      <c r="L6" s="4">
        <v>88.642842299576287</v>
      </c>
      <c r="M6" s="4">
        <v>105.95536013503393</v>
      </c>
      <c r="N6" s="4">
        <v>113.89431590481446</v>
      </c>
      <c r="O6" s="5">
        <f t="shared" si="0"/>
        <v>84.114474640276825</v>
      </c>
      <c r="P6" s="5">
        <f t="shared" si="1"/>
        <v>-20.801587877755807</v>
      </c>
    </row>
    <row r="7" spans="1:16" ht="33" customHeight="1">
      <c r="A7" s="22" t="s">
        <v>3</v>
      </c>
      <c r="B7" s="5">
        <v>152.96704408643788</v>
      </c>
      <c r="C7" s="4">
        <v>154.47161143006656</v>
      </c>
      <c r="D7" s="4">
        <v>156.50914706374738</v>
      </c>
      <c r="E7" s="4">
        <v>190.32139936153192</v>
      </c>
      <c r="F7" s="4">
        <v>159.58011793372538</v>
      </c>
      <c r="G7" s="4">
        <v>184.99652780534424</v>
      </c>
      <c r="H7" s="4">
        <v>147.05726987368939</v>
      </c>
      <c r="I7" s="4">
        <v>183.74084719132696</v>
      </c>
      <c r="J7" s="4">
        <v>142.05143501137803</v>
      </c>
      <c r="K7" s="4">
        <v>135.12517942241581</v>
      </c>
      <c r="L7" s="4">
        <v>151.97752712919043</v>
      </c>
      <c r="M7" s="4">
        <v>160.94317972029367</v>
      </c>
      <c r="N7" s="4">
        <v>155.36012472033133</v>
      </c>
      <c r="O7" s="5">
        <f t="shared" si="0"/>
        <v>160.17786388858678</v>
      </c>
      <c r="P7" s="5">
        <f t="shared" si="1"/>
        <v>4.7139694992564927</v>
      </c>
    </row>
    <row r="8" spans="1:16" ht="33" customHeight="1">
      <c r="A8" s="17" t="s">
        <v>4</v>
      </c>
      <c r="B8" s="5">
        <v>111.44318245935973</v>
      </c>
      <c r="C8" s="5">
        <v>104.76066947642649</v>
      </c>
      <c r="D8" s="5">
        <v>103.68578493508655</v>
      </c>
      <c r="E8" s="5">
        <v>108.67594720006925</v>
      </c>
      <c r="F8" s="5">
        <v>105.04538089339971</v>
      </c>
      <c r="G8" s="5">
        <v>101.72584591656765</v>
      </c>
      <c r="H8" s="5">
        <v>96.416995600885826</v>
      </c>
      <c r="I8" s="5">
        <v>108.0676518530656</v>
      </c>
      <c r="J8" s="5">
        <v>105.52813980504062</v>
      </c>
      <c r="K8" s="5">
        <v>113.62844091950433</v>
      </c>
      <c r="L8" s="5">
        <v>110.15293895671994</v>
      </c>
      <c r="M8" s="5">
        <v>112.82725834874729</v>
      </c>
      <c r="N8" s="5">
        <v>114.09743496931006</v>
      </c>
      <c r="O8" s="5">
        <f>AVERAGE(C8:N8)</f>
        <v>107.05104073956863</v>
      </c>
      <c r="P8" s="5">
        <f t="shared" si="1"/>
        <v>-3.9411488642589632</v>
      </c>
    </row>
    <row r="9" spans="1:16" ht="33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3" customHeight="1">
      <c r="A10" s="33" t="s">
        <v>127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33" customHeight="1">
      <c r="O11" s="12"/>
    </row>
    <row r="12" spans="1:16" ht="33" customHeight="1">
      <c r="O12" s="12"/>
    </row>
    <row r="13" spans="1:16" ht="33" customHeight="1">
      <c r="O13" s="12"/>
    </row>
    <row r="14" spans="1:16" ht="33" customHeight="1">
      <c r="O14" s="12"/>
    </row>
    <row r="15" spans="1:16" ht="33" customHeight="1">
      <c r="O15" s="12"/>
    </row>
  </sheetData>
  <mergeCells count="4">
    <mergeCell ref="A9:P9"/>
    <mergeCell ref="A10:P10"/>
    <mergeCell ref="A1:P1"/>
    <mergeCell ref="A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rightToLeft="1" tabSelected="1" workbookViewId="0">
      <selection activeCell="N5" sqref="N5"/>
    </sheetView>
  </sheetViews>
  <sheetFormatPr defaultColWidth="10.625" defaultRowHeight="34.5" customHeight="1"/>
  <cols>
    <col min="1" max="1" width="34.5" customWidth="1"/>
  </cols>
  <sheetData>
    <row r="1" spans="1:16" ht="34.5" customHeight="1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34.5" customHeight="1">
      <c r="A2" s="27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34.5" customHeight="1">
      <c r="A3" s="6" t="s">
        <v>5</v>
      </c>
      <c r="B3" s="3" t="s">
        <v>143</v>
      </c>
      <c r="C3" s="18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8" t="s">
        <v>11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  <c r="N3" s="18" t="s">
        <v>17</v>
      </c>
      <c r="O3" s="3" t="s">
        <v>144</v>
      </c>
      <c r="P3" s="21" t="s">
        <v>21</v>
      </c>
    </row>
    <row r="4" spans="1:16" ht="34.5" customHeight="1">
      <c r="A4" s="16" t="s">
        <v>0</v>
      </c>
      <c r="B4" s="5">
        <v>182.6857466791117</v>
      </c>
      <c r="C4" s="4">
        <v>175.15020902387863</v>
      </c>
      <c r="D4" s="4">
        <v>150.4727578439672</v>
      </c>
      <c r="E4" s="4">
        <v>137.54760471927494</v>
      </c>
      <c r="F4" s="4">
        <v>184.02265809797441</v>
      </c>
      <c r="G4" s="4">
        <v>152.95244436384792</v>
      </c>
      <c r="H4" s="4">
        <v>152.8930022382628</v>
      </c>
      <c r="I4" s="4">
        <v>161.56853872911145</v>
      </c>
      <c r="J4" s="4">
        <v>144.47200582950686</v>
      </c>
      <c r="K4" s="4">
        <v>182.05656493770894</v>
      </c>
      <c r="L4" s="4">
        <v>167.99018687125158</v>
      </c>
      <c r="M4" s="4">
        <v>142.51585415516328</v>
      </c>
      <c r="N4" s="4">
        <v>131.11334483519505</v>
      </c>
      <c r="O4" s="5">
        <f>AVERAGE(C4:N4)</f>
        <v>156.89626430376191</v>
      </c>
      <c r="P4" s="5">
        <f>O4/B4*100-100</f>
        <v>-14.116855224972269</v>
      </c>
    </row>
    <row r="5" spans="1:16" ht="34.5" customHeight="1">
      <c r="A5" s="16" t="s">
        <v>1</v>
      </c>
      <c r="B5" s="5">
        <v>103.84565721222921</v>
      </c>
      <c r="C5" s="4">
        <v>97.276969566711983</v>
      </c>
      <c r="D5" s="4">
        <v>99.897108445419676</v>
      </c>
      <c r="E5" s="4">
        <v>106.98697988406684</v>
      </c>
      <c r="F5" s="4">
        <v>106.81598823726779</v>
      </c>
      <c r="G5" s="4">
        <v>98.839479284244931</v>
      </c>
      <c r="H5" s="4">
        <v>101.62943769375794</v>
      </c>
      <c r="I5" s="4">
        <v>112.452038286543</v>
      </c>
      <c r="J5" s="4">
        <v>108.23634504109408</v>
      </c>
      <c r="K5" s="4">
        <v>116.92635409392274</v>
      </c>
      <c r="L5" s="4">
        <v>116.35127153067434</v>
      </c>
      <c r="M5" s="4">
        <v>115.38389733759018</v>
      </c>
      <c r="N5" s="4">
        <v>113.66932027695375</v>
      </c>
      <c r="O5" s="5">
        <f t="shared" ref="O5:O7" si="0">AVERAGE(C5:N5)</f>
        <v>107.87209913985396</v>
      </c>
      <c r="P5" s="5">
        <f t="shared" ref="P5:P8" si="1">O5/B5*100-100</f>
        <v>3.8773329917840584</v>
      </c>
    </row>
    <row r="6" spans="1:16" ht="34.5" customHeight="1">
      <c r="A6" s="16" t="s">
        <v>2</v>
      </c>
      <c r="B6" s="5">
        <v>84.114474640276825</v>
      </c>
      <c r="C6" s="4">
        <v>88.213577890500645</v>
      </c>
      <c r="D6" s="4">
        <v>93.696713930814113</v>
      </c>
      <c r="E6" s="4">
        <v>97.903273357458616</v>
      </c>
      <c r="F6" s="4">
        <v>93.76821257322564</v>
      </c>
      <c r="G6" s="4">
        <v>83.085384193287325</v>
      </c>
      <c r="H6" s="4">
        <v>72.877692660276068</v>
      </c>
      <c r="I6" s="4">
        <v>84.213704901664855</v>
      </c>
      <c r="J6" s="4">
        <v>77.062337290105049</v>
      </c>
      <c r="K6" s="4">
        <v>85.532738366416552</v>
      </c>
      <c r="L6" s="4">
        <v>83.940505052433096</v>
      </c>
      <c r="M6" s="4">
        <v>77.417469228897687</v>
      </c>
      <c r="N6" s="4">
        <v>87.581974672439443</v>
      </c>
      <c r="O6" s="5">
        <f t="shared" si="0"/>
        <v>85.44113200979325</v>
      </c>
      <c r="P6" s="5">
        <f t="shared" si="1"/>
        <v>1.577204607399608</v>
      </c>
    </row>
    <row r="7" spans="1:16" ht="34.5" customHeight="1">
      <c r="A7" s="22" t="s">
        <v>3</v>
      </c>
      <c r="B7" s="5">
        <v>160.17786388858676</v>
      </c>
      <c r="C7" s="4">
        <v>181.12336813591736</v>
      </c>
      <c r="D7" s="4">
        <v>202.77623335513661</v>
      </c>
      <c r="E7" s="4">
        <v>195.13466811566335</v>
      </c>
      <c r="F7" s="4">
        <v>195.90235283451989</v>
      </c>
      <c r="G7" s="4">
        <v>189.30866045211286</v>
      </c>
      <c r="H7" s="4">
        <v>199.75292412731079</v>
      </c>
      <c r="I7" s="4">
        <v>198.32091729346172</v>
      </c>
      <c r="J7" s="4">
        <v>181.8103034888745</v>
      </c>
      <c r="K7" s="4">
        <v>195.7546975610978</v>
      </c>
      <c r="L7" s="4">
        <v>197.06791858191897</v>
      </c>
      <c r="M7" s="4">
        <v>207.66703044088857</v>
      </c>
      <c r="N7" s="4">
        <v>212.35374450549605</v>
      </c>
      <c r="O7" s="5">
        <f t="shared" si="0"/>
        <v>196.41440157436656</v>
      </c>
      <c r="P7" s="5">
        <f t="shared" si="1"/>
        <v>22.622687558740623</v>
      </c>
    </row>
    <row r="8" spans="1:16" ht="34.5" customHeight="1">
      <c r="A8" s="17" t="s">
        <v>4</v>
      </c>
      <c r="B8" s="5">
        <v>107.05104073956861</v>
      </c>
      <c r="C8" s="5">
        <v>102.27211145225121</v>
      </c>
      <c r="D8" s="5">
        <v>105.22431498259081</v>
      </c>
      <c r="E8" s="5">
        <v>111.64890962720459</v>
      </c>
      <c r="F8" s="5">
        <v>111.95788413589115</v>
      </c>
      <c r="G8" s="5">
        <v>102.89989758842212</v>
      </c>
      <c r="H8" s="5">
        <v>103.9342848304979</v>
      </c>
      <c r="I8" s="5">
        <v>115.19050929336304</v>
      </c>
      <c r="J8" s="5">
        <v>109.8824575096194</v>
      </c>
      <c r="K8" s="5">
        <v>119.61336581869945</v>
      </c>
      <c r="L8" s="5">
        <v>118.63088851544848</v>
      </c>
      <c r="M8" s="5">
        <v>116.38187741185635</v>
      </c>
      <c r="N8" s="5">
        <v>116.5862030219555</v>
      </c>
      <c r="O8" s="5">
        <f>AVERAGE(C8:N8)</f>
        <v>111.18522534898331</v>
      </c>
      <c r="P8" s="5">
        <f t="shared" si="1"/>
        <v>3.8618817536508061</v>
      </c>
    </row>
    <row r="9" spans="1:16" ht="34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34.5" customHeight="1">
      <c r="A10" s="33" t="s">
        <v>128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34.5" customHeight="1">
      <c r="O11" s="12"/>
    </row>
    <row r="12" spans="1:16" ht="34.5" customHeight="1">
      <c r="O12" s="12"/>
    </row>
    <row r="13" spans="1:16" ht="34.5" customHeight="1">
      <c r="O13" s="12"/>
    </row>
    <row r="14" spans="1:16" ht="34.5" customHeight="1">
      <c r="O14" s="12"/>
    </row>
    <row r="15" spans="1:16" ht="34.5" customHeight="1">
      <c r="O15" s="12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2020-03-04T07:42:23Z</dcterms:modified>
</cp:coreProperties>
</file>