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255" yWindow="1800" windowWidth="14940" windowHeight="4185" tabRatio="775"/>
  </bookViews>
  <sheets>
    <sheet name="tab15" sheetId="43" r:id="rId1"/>
  </sheets>
  <definedNames>
    <definedName name="_air1">#REF!</definedName>
    <definedName name="_xlnm._FilterDatabase" localSheetId="0" hidden="1">'tab15'!#REF!</definedName>
    <definedName name="ah">#REF!</definedName>
    <definedName name="air">#REF!</definedName>
    <definedName name="eh">#REF!</definedName>
    <definedName name="fdkfd">#REF!</definedName>
    <definedName name="forms">#REF!</definedName>
    <definedName name="hhhhh">#REF!</definedName>
    <definedName name="_xlnm.Print_Area" localSheetId="0">'tab15'!$A$1:$J$20,'tab15'!$A$22:$J$44</definedName>
    <definedName name="st">#REF!</definedName>
  </definedNames>
  <calcPr calcId="125725"/>
</workbook>
</file>

<file path=xl/calcChain.xml><?xml version="1.0" encoding="utf-8"?>
<calcChain xmlns="http://schemas.openxmlformats.org/spreadsheetml/2006/main">
  <c r="D39" i="43"/>
  <c r="C39"/>
  <c r="C26" l="1"/>
  <c r="D27"/>
  <c r="D28"/>
  <c r="D29"/>
  <c r="D30"/>
  <c r="D31"/>
  <c r="D32"/>
  <c r="D33"/>
  <c r="D34"/>
  <c r="D35"/>
  <c r="D36"/>
  <c r="D37"/>
  <c r="D38"/>
  <c r="D26"/>
  <c r="C20"/>
  <c r="D20"/>
  <c r="E40"/>
  <c r="F40"/>
  <c r="G40"/>
  <c r="H40"/>
  <c r="I40"/>
  <c r="I20"/>
  <c r="E20"/>
  <c r="G20"/>
  <c r="J40"/>
  <c r="F20"/>
  <c r="H20"/>
  <c r="J20"/>
  <c r="C38"/>
  <c r="C37"/>
  <c r="C36"/>
  <c r="C35"/>
  <c r="C34"/>
  <c r="C33"/>
  <c r="C32"/>
  <c r="C31"/>
  <c r="C30"/>
  <c r="C29"/>
  <c r="C28"/>
  <c r="C27"/>
  <c r="C40" l="1"/>
  <c r="D40"/>
</calcChain>
</file>

<file path=xl/sharedStrings.xml><?xml version="1.0" encoding="utf-8"?>
<sst xmlns="http://schemas.openxmlformats.org/spreadsheetml/2006/main" count="72" uniqueCount="38">
  <si>
    <t>Month</t>
  </si>
  <si>
    <t>July</t>
  </si>
  <si>
    <t>August</t>
  </si>
  <si>
    <t>September</t>
  </si>
  <si>
    <t>October</t>
  </si>
  <si>
    <t>November</t>
  </si>
  <si>
    <t>December</t>
  </si>
  <si>
    <t>Total</t>
  </si>
  <si>
    <t>January</t>
  </si>
  <si>
    <t>February</t>
  </si>
  <si>
    <t>April</t>
  </si>
  <si>
    <t>May</t>
  </si>
  <si>
    <t>June</t>
  </si>
  <si>
    <t xml:space="preserve">March </t>
  </si>
  <si>
    <t>Telegrams</t>
  </si>
  <si>
    <t>Parcels</t>
  </si>
  <si>
    <t>Printed Matters</t>
  </si>
  <si>
    <t>Regular Letters</t>
  </si>
  <si>
    <t>Registered Letters</t>
  </si>
  <si>
    <t>Receipt</t>
  </si>
  <si>
    <t>Dispatched</t>
  </si>
  <si>
    <t>Palestine</t>
  </si>
  <si>
    <t xml:space="preserve">Express Mail </t>
  </si>
  <si>
    <t xml:space="preserve">Total </t>
  </si>
  <si>
    <t>Private Companies **</t>
  </si>
  <si>
    <t xml:space="preserve">Private Companies** </t>
  </si>
  <si>
    <t>Region /Sector</t>
  </si>
  <si>
    <t>West Bank* Government sector</t>
  </si>
  <si>
    <t>West Bank* Private sector</t>
  </si>
  <si>
    <t>Small mail Packets</t>
  </si>
  <si>
    <t>(*) The data excludes those parts of Jerusalem which were annexed by Israeli occupation in 1967.</t>
  </si>
  <si>
    <t xml:space="preserve">. Source: Ministry of Telecom. &amp; Information Technology, 2018 </t>
  </si>
  <si>
    <t>Gaza Strip  Government sector</t>
  </si>
  <si>
    <t>Government sector **</t>
  </si>
  <si>
    <t xml:space="preserve">  Data is not available by Private sector in Gaza Strip</t>
  </si>
  <si>
    <t xml:space="preserve"> (**) Data is not available by month</t>
  </si>
  <si>
    <t xml:space="preserve"> International Dispatched and Receipt Mail From and to Palestine by Region,Sector, Month and Type of Mail, 2018</t>
  </si>
  <si>
    <t xml:space="preserve"> International Dispatched and Receipt Mail From and to the Palestine by Region,Sector, Month and Type of Mail, 2018</t>
  </si>
</sst>
</file>

<file path=xl/styles.xml><?xml version="1.0" encoding="utf-8"?>
<styleSheet xmlns="http://schemas.openxmlformats.org/spreadsheetml/2006/main">
  <numFmts count="5"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73" formatCode="0.000"/>
  </numFmts>
  <fonts count="18">
    <font>
      <sz val="10"/>
      <name val="Arial"/>
      <charset val="178"/>
    </font>
    <font>
      <b/>
      <sz val="10"/>
      <name val="Arial"/>
      <family val="2"/>
    </font>
    <font>
      <b/>
      <sz val="10"/>
      <name val="Times New Roman"/>
      <family val="1"/>
      <charset val="178"/>
    </font>
    <font>
      <sz val="10"/>
      <name val="Simplified Arabic"/>
      <family val="1"/>
    </font>
    <font>
      <sz val="10"/>
      <name val="Times New Roman"/>
      <family val="1"/>
      <charset val="178"/>
    </font>
    <font>
      <b/>
      <sz val="10"/>
      <name val="Times New Roman"/>
      <family val="1"/>
    </font>
    <font>
      <sz val="9"/>
      <name val="Times New Roman"/>
      <family val="1"/>
      <charset val="178"/>
    </font>
    <font>
      <b/>
      <sz val="9"/>
      <name val="Simplified Arabic"/>
      <family val="1"/>
    </font>
    <font>
      <sz val="9"/>
      <name val="Simplified Arabic"/>
      <family val="1"/>
    </font>
    <font>
      <sz val="10"/>
      <name val="Times New Roman (Arabic)"/>
      <charset val="178"/>
    </font>
    <font>
      <sz val="8"/>
      <name val="Arial"/>
      <family val="2"/>
    </font>
    <font>
      <sz val="9"/>
      <name val="Arial"/>
      <family val="2"/>
    </font>
    <font>
      <b/>
      <sz val="11"/>
      <name val="Simplified Arabic"/>
      <family val="1"/>
    </font>
    <font>
      <b/>
      <sz val="11"/>
      <name val="Arial"/>
      <family val="2"/>
    </font>
    <font>
      <b/>
      <sz val="9"/>
      <name val="Arial"/>
      <family val="2"/>
    </font>
    <font>
      <sz val="5"/>
      <name val="Arial"/>
      <family val="2"/>
      <scheme val="minor"/>
    </font>
    <font>
      <b/>
      <sz val="9"/>
      <color rgb="FFFF000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8">
    <xf numFmtId="0" fontId="0" fillId="0" borderId="0" applyFont="0"/>
    <xf numFmtId="0" fontId="2" fillId="0" borderId="0" applyNumberFormat="0">
      <alignment horizontal="left"/>
    </xf>
    <xf numFmtId="0" fontId="9" fillId="0" borderId="0"/>
    <xf numFmtId="165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17" fillId="0" borderId="0" applyFont="0"/>
  </cellStyleXfs>
  <cellXfs count="83">
    <xf numFmtId="0" fontId="0" fillId="0" borderId="0" xfId="0"/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vertical="center"/>
    </xf>
    <xf numFmtId="0" fontId="0" fillId="0" borderId="0" xfId="0" applyBorder="1" applyAlignment="1"/>
    <xf numFmtId="0" fontId="11" fillId="0" borderId="0" xfId="0" applyFont="1" applyBorder="1" applyAlignment="1">
      <alignment horizontal="right" vertical="center" indent="1"/>
    </xf>
    <xf numFmtId="0" fontId="11" fillId="0" borderId="6" xfId="0" applyFont="1" applyBorder="1" applyAlignment="1">
      <alignment horizontal="right" vertical="center" indent="1"/>
    </xf>
    <xf numFmtId="3" fontId="14" fillId="0" borderId="0" xfId="0" applyNumberFormat="1" applyFont="1" applyBorder="1" applyAlignment="1">
      <alignment horizontal="right" vertical="center" indent="1"/>
    </xf>
    <xf numFmtId="3" fontId="11" fillId="0" borderId="0" xfId="0" applyNumberFormat="1" applyFont="1" applyBorder="1" applyAlignment="1">
      <alignment horizontal="right" vertical="center" indent="1"/>
    </xf>
    <xf numFmtId="3" fontId="11" fillId="0" borderId="8" xfId="0" applyNumberFormat="1" applyFont="1" applyBorder="1" applyAlignment="1">
      <alignment horizontal="right" vertical="center" indent="1"/>
    </xf>
    <xf numFmtId="0" fontId="11" fillId="0" borderId="4" xfId="0" applyFont="1" applyFill="1" applyBorder="1" applyAlignment="1">
      <alignment horizontal="left" vertical="center" indent="1"/>
    </xf>
    <xf numFmtId="0" fontId="15" fillId="0" borderId="0" xfId="0" applyFont="1" applyFill="1" applyBorder="1" applyAlignment="1">
      <alignment vertical="center"/>
    </xf>
    <xf numFmtId="3" fontId="14" fillId="0" borderId="15" xfId="0" applyNumberFormat="1" applyFont="1" applyBorder="1" applyAlignment="1">
      <alignment horizontal="right" vertical="center" indent="1"/>
    </xf>
    <xf numFmtId="0" fontId="11" fillId="0" borderId="0" xfId="0" applyFont="1" applyAlignment="1">
      <alignment horizontal="left" vertical="center" readingOrder="2"/>
    </xf>
    <xf numFmtId="0" fontId="1" fillId="0" borderId="0" xfId="0" applyFont="1" applyBorder="1"/>
    <xf numFmtId="0" fontId="14" fillId="0" borderId="0" xfId="0" applyFont="1" applyBorder="1" applyAlignment="1">
      <alignment horizontal="left" vertical="center" indent="1"/>
    </xf>
    <xf numFmtId="0" fontId="1" fillId="0" borderId="0" xfId="0" applyFont="1" applyBorder="1" applyAlignment="1">
      <alignment horizontal="center"/>
    </xf>
    <xf numFmtId="0" fontId="16" fillId="0" borderId="0" xfId="0" applyFont="1" applyBorder="1" applyAlignment="1">
      <alignment horizontal="right" vertical="center" indent="1"/>
    </xf>
    <xf numFmtId="0" fontId="11" fillId="0" borderId="15" xfId="0" applyFont="1" applyFill="1" applyBorder="1" applyAlignment="1">
      <alignment horizontal="left" vertical="center" indent="1"/>
    </xf>
    <xf numFmtId="0" fontId="4" fillId="0" borderId="0" xfId="0" applyFont="1" applyFill="1" applyBorder="1" applyAlignment="1"/>
    <xf numFmtId="3" fontId="11" fillId="0" borderId="0" xfId="0" applyNumberFormat="1" applyFont="1" applyBorder="1" applyAlignment="1">
      <alignment horizontal="right" vertical="center" indent="1" readingOrder="2"/>
    </xf>
    <xf numFmtId="0" fontId="11" fillId="0" borderId="0" xfId="0" applyFont="1" applyBorder="1" applyAlignment="1">
      <alignment horizontal="right" vertical="center" indent="1" readingOrder="2"/>
    </xf>
    <xf numFmtId="3" fontId="11" fillId="0" borderId="15" xfId="0" applyNumberFormat="1" applyFont="1" applyBorder="1" applyAlignment="1">
      <alignment horizontal="right" vertical="center" indent="1" readingOrder="2"/>
    </xf>
    <xf numFmtId="0" fontId="11" fillId="0" borderId="8" xfId="0" applyFont="1" applyFill="1" applyBorder="1" applyAlignment="1">
      <alignment horizontal="right" vertical="center" indent="1" readingOrder="2"/>
    </xf>
    <xf numFmtId="0" fontId="11" fillId="0" borderId="8" xfId="0" applyFont="1" applyBorder="1" applyAlignment="1">
      <alignment horizontal="right" vertical="center" indent="1" readingOrder="2"/>
    </xf>
    <xf numFmtId="0" fontId="11" fillId="0" borderId="2" xfId="0" applyFont="1" applyBorder="1" applyAlignment="1">
      <alignment horizontal="right" vertical="center" indent="1" readingOrder="2"/>
    </xf>
    <xf numFmtId="0" fontId="11" fillId="0" borderId="3" xfId="0" applyFont="1" applyFill="1" applyBorder="1" applyAlignment="1">
      <alignment horizontal="left" vertical="center" indent="1"/>
    </xf>
    <xf numFmtId="3" fontId="11" fillId="0" borderId="8" xfId="0" applyNumberFormat="1" applyFont="1" applyBorder="1" applyAlignment="1">
      <alignment horizontal="right" vertical="center" indent="1" readingOrder="2"/>
    </xf>
    <xf numFmtId="0" fontId="11" fillId="0" borderId="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 readingOrder="2"/>
    </xf>
    <xf numFmtId="0" fontId="11" fillId="0" borderId="0" xfId="0" applyFont="1" applyAlignment="1">
      <alignment vertical="center"/>
    </xf>
    <xf numFmtId="0" fontId="8" fillId="0" borderId="0" xfId="0" applyFont="1" applyBorder="1" applyAlignment="1">
      <alignment horizontal="right" vertical="center" readingOrder="2"/>
    </xf>
    <xf numFmtId="3" fontId="11" fillId="0" borderId="3" xfId="0" applyNumberFormat="1" applyFont="1" applyBorder="1" applyAlignment="1">
      <alignment horizontal="right" vertical="center" indent="1" readingOrder="2"/>
    </xf>
    <xf numFmtId="0" fontId="11" fillId="0" borderId="0" xfId="0" applyFont="1" applyFill="1" applyBorder="1" applyAlignment="1">
      <alignment horizontal="left" vertical="center" indent="1"/>
    </xf>
    <xf numFmtId="0" fontId="11" fillId="0" borderId="6" xfId="0" applyFont="1" applyFill="1" applyBorder="1" applyAlignment="1">
      <alignment horizontal="left" vertical="center" indent="1"/>
    </xf>
    <xf numFmtId="0" fontId="8" fillId="0" borderId="0" xfId="0" applyFont="1" applyAlignment="1">
      <alignment horizontal="left" vertical="center" readingOrder="2"/>
    </xf>
    <xf numFmtId="0" fontId="7" fillId="0" borderId="0" xfId="0" applyFont="1" applyFill="1" applyBorder="1" applyAlignment="1">
      <alignment horizontal="center" vertical="center"/>
    </xf>
    <xf numFmtId="173" fontId="3" fillId="0" borderId="0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/>
    </xf>
    <xf numFmtId="0" fontId="14" fillId="0" borderId="11" xfId="0" applyFont="1" applyBorder="1" applyAlignment="1">
      <alignment horizontal="left" vertical="center" indent="1"/>
    </xf>
    <xf numFmtId="3" fontId="14" fillId="0" borderId="14" xfId="0" applyNumberFormat="1" applyFont="1" applyBorder="1" applyAlignment="1">
      <alignment horizontal="right" vertical="center" indent="1" readingOrder="2"/>
    </xf>
    <xf numFmtId="3" fontId="14" fillId="0" borderId="9" xfId="0" applyNumberFormat="1" applyFont="1" applyBorder="1" applyAlignment="1">
      <alignment horizontal="right" vertical="center" indent="1" readingOrder="2"/>
    </xf>
    <xf numFmtId="3" fontId="14" fillId="0" borderId="9" xfId="0" applyNumberFormat="1" applyFont="1" applyBorder="1" applyAlignment="1" applyProtection="1">
      <alignment horizontal="right" vertical="center" indent="1" readingOrder="2"/>
      <protection locked="0"/>
    </xf>
    <xf numFmtId="0" fontId="14" fillId="0" borderId="12" xfId="0" applyFont="1" applyBorder="1" applyAlignment="1">
      <alignment horizontal="left" vertical="center" indent="1"/>
    </xf>
    <xf numFmtId="3" fontId="14" fillId="0" borderId="9" xfId="0" applyNumberFormat="1" applyFont="1" applyBorder="1" applyAlignment="1">
      <alignment horizontal="right" vertical="center" indent="1"/>
    </xf>
    <xf numFmtId="0" fontId="14" fillId="0" borderId="9" xfId="0" applyFont="1" applyBorder="1" applyAlignment="1">
      <alignment horizontal="right" vertical="center" inden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 readingOrder="2"/>
    </xf>
    <xf numFmtId="0" fontId="11" fillId="0" borderId="0" xfId="0" applyFont="1" applyAlignment="1">
      <alignment vertical="center"/>
    </xf>
    <xf numFmtId="0" fontId="8" fillId="0" borderId="0" xfId="0" applyFont="1" applyBorder="1" applyAlignment="1">
      <alignment horizontal="right" vertical="center" readingOrder="2"/>
    </xf>
    <xf numFmtId="0" fontId="14" fillId="0" borderId="1" xfId="0" applyFont="1" applyFill="1" applyBorder="1" applyAlignment="1">
      <alignment horizontal="left" vertical="center" wrapText="1" indent="1"/>
    </xf>
    <xf numFmtId="0" fontId="14" fillId="0" borderId="11" xfId="0" applyFont="1" applyFill="1" applyBorder="1" applyAlignment="1">
      <alignment horizontal="left" vertical="center" wrapText="1" indent="1"/>
    </xf>
    <xf numFmtId="0" fontId="11" fillId="0" borderId="12" xfId="0" applyFont="1" applyFill="1" applyBorder="1" applyAlignment="1">
      <alignment vertical="center"/>
    </xf>
    <xf numFmtId="3" fontId="11" fillId="0" borderId="9" xfId="0" applyNumberFormat="1" applyFont="1" applyBorder="1" applyAlignment="1">
      <alignment horizontal="right" vertical="center" indent="1" readingOrder="2"/>
    </xf>
    <xf numFmtId="3" fontId="11" fillId="0" borderId="12" xfId="0" applyNumberFormat="1" applyFont="1" applyBorder="1" applyAlignment="1">
      <alignment horizontal="right" vertical="center" indent="1" readingOrder="2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 readingOrder="2"/>
    </xf>
    <xf numFmtId="0" fontId="11" fillId="0" borderId="8" xfId="0" applyFont="1" applyBorder="1" applyAlignment="1">
      <alignment vertical="center" readingOrder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horizontal="center" vertical="center" readingOrder="2"/>
    </xf>
    <xf numFmtId="0" fontId="8" fillId="0" borderId="0" xfId="0" applyFont="1" applyAlignment="1">
      <alignment horizontal="right" vertical="center"/>
    </xf>
    <xf numFmtId="0" fontId="3" fillId="0" borderId="8" xfId="0" applyFont="1" applyFill="1" applyBorder="1" applyAlignment="1">
      <alignment horizontal="right" vertical="center" readingOrder="2"/>
    </xf>
    <xf numFmtId="0" fontId="14" fillId="0" borderId="1" xfId="0" applyFont="1" applyFill="1" applyBorder="1" applyAlignment="1">
      <alignment horizontal="center" vertical="top" wrapText="1"/>
    </xf>
    <xf numFmtId="0" fontId="14" fillId="0" borderId="4" xfId="0" applyFont="1" applyFill="1" applyBorder="1" applyAlignment="1">
      <alignment horizontal="center" vertical="top" wrapText="1"/>
    </xf>
    <xf numFmtId="0" fontId="14" fillId="0" borderId="7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 readingOrder="2"/>
    </xf>
    <xf numFmtId="0" fontId="14" fillId="0" borderId="1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/>
    </xf>
    <xf numFmtId="0" fontId="14" fillId="0" borderId="13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4" xfId="0" quotePrefix="1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readingOrder="2"/>
    </xf>
  </cellXfs>
  <cellStyles count="8">
    <cellStyle name="MS_Latin" xfId="1"/>
    <cellStyle name="Normal" xfId="0" builtinId="0"/>
    <cellStyle name="Normal 2" xfId="7"/>
    <cellStyle name="عادي_Book2" xfId="2"/>
    <cellStyle name="عملة [0]_Book2" xfId="3"/>
    <cellStyle name="عملة_Book2" xfId="4"/>
    <cellStyle name="فاصلة [0]_Book2" xfId="5"/>
    <cellStyle name="فاصلة_Book2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5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5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/>
  <dimension ref="A1:V44"/>
  <sheetViews>
    <sheetView tabSelected="1" view="pageBreakPreview" zoomScaleNormal="100" zoomScaleSheetLayoutView="100" workbookViewId="0">
      <pane xSplit="18765" topLeftCell="AD1"/>
      <selection activeCell="F27" sqref="F27"/>
      <selection pane="topRight" activeCell="AE22" sqref="AE22"/>
    </sheetView>
  </sheetViews>
  <sheetFormatPr defaultColWidth="10.5703125" defaultRowHeight="18.95" customHeight="1"/>
  <cols>
    <col min="1" max="1" width="17.28515625" style="2" customWidth="1"/>
    <col min="2" max="2" width="17.5703125" style="2" customWidth="1"/>
    <col min="3" max="4" width="9.5703125" style="2" customWidth="1"/>
    <col min="5" max="5" width="10.5703125" style="1" customWidth="1"/>
    <col min="6" max="6" width="12.140625" style="1" customWidth="1"/>
    <col min="7" max="7" width="13.85546875" style="1" customWidth="1"/>
    <col min="8" max="8" width="12.85546875" style="1" customWidth="1"/>
    <col min="9" max="9" width="10.42578125" style="1" customWidth="1"/>
    <col min="10" max="10" width="11.5703125" style="1" customWidth="1"/>
    <col min="11" max="16384" width="10.5703125" style="1"/>
  </cols>
  <sheetData>
    <row r="1" spans="1:22" ht="24.75" customHeight="1">
      <c r="A1" s="62" t="s">
        <v>36</v>
      </c>
      <c r="B1" s="62"/>
      <c r="C1" s="62"/>
      <c r="D1" s="62"/>
      <c r="E1" s="62"/>
      <c r="F1" s="62"/>
      <c r="G1" s="62"/>
      <c r="H1" s="62"/>
      <c r="I1" s="62"/>
      <c r="J1" s="62"/>
    </row>
    <row r="2" spans="1:22" s="11" customFormat="1" ht="5.25" customHeight="1"/>
    <row r="3" spans="1:22" s="3" customFormat="1" ht="20.25" customHeight="1">
      <c r="A3" s="71" t="s">
        <v>26</v>
      </c>
      <c r="B3" s="71" t="s">
        <v>0</v>
      </c>
      <c r="C3" s="77" t="s">
        <v>16</v>
      </c>
      <c r="D3" s="78"/>
      <c r="E3" s="77" t="s">
        <v>18</v>
      </c>
      <c r="F3" s="78"/>
      <c r="G3" s="77" t="s">
        <v>17</v>
      </c>
      <c r="H3" s="78"/>
      <c r="I3" s="79" t="s">
        <v>22</v>
      </c>
      <c r="J3" s="78"/>
    </row>
    <row r="4" spans="1:22" s="3" customFormat="1" ht="20.25" customHeight="1">
      <c r="A4" s="72"/>
      <c r="B4" s="72"/>
      <c r="C4" s="81" t="s">
        <v>19</v>
      </c>
      <c r="D4" s="81" t="s">
        <v>20</v>
      </c>
      <c r="E4" s="81" t="s">
        <v>19</v>
      </c>
      <c r="F4" s="81" t="s">
        <v>20</v>
      </c>
      <c r="G4" s="81" t="s">
        <v>19</v>
      </c>
      <c r="H4" s="81" t="s">
        <v>20</v>
      </c>
      <c r="I4" s="81" t="s">
        <v>19</v>
      </c>
      <c r="J4" s="81" t="s">
        <v>20</v>
      </c>
    </row>
    <row r="5" spans="1:22" s="3" customFormat="1" ht="20.25" customHeight="1">
      <c r="A5" s="73"/>
      <c r="B5" s="73"/>
      <c r="C5" s="80"/>
      <c r="D5" s="80"/>
      <c r="E5" s="80"/>
      <c r="F5" s="80"/>
      <c r="G5" s="80"/>
      <c r="H5" s="80"/>
      <c r="I5" s="80"/>
      <c r="J5" s="80"/>
      <c r="K5" s="19"/>
      <c r="L5" s="19"/>
      <c r="M5" s="19"/>
      <c r="N5" s="19"/>
    </row>
    <row r="6" spans="1:22" s="3" customFormat="1" ht="20.25" customHeight="1">
      <c r="A6" s="65" t="s">
        <v>27</v>
      </c>
      <c r="B6" s="26" t="s">
        <v>8</v>
      </c>
      <c r="C6" s="34">
        <v>3933</v>
      </c>
      <c r="D6" s="23">
        <v>935</v>
      </c>
      <c r="E6" s="8">
        <v>23474</v>
      </c>
      <c r="F6" s="27">
        <v>822</v>
      </c>
      <c r="G6" s="9">
        <v>16553</v>
      </c>
      <c r="H6" s="9">
        <v>4650</v>
      </c>
      <c r="I6" s="24">
        <v>129</v>
      </c>
      <c r="J6" s="25">
        <v>0</v>
      </c>
      <c r="K6" s="4"/>
      <c r="L6" s="4"/>
      <c r="M6" s="19"/>
      <c r="N6" s="19"/>
      <c r="O6" s="14"/>
      <c r="P6" s="14"/>
      <c r="Q6" s="14"/>
      <c r="R6" s="14"/>
      <c r="S6" s="14"/>
      <c r="T6" s="14"/>
      <c r="U6" s="14"/>
      <c r="V6" s="16"/>
    </row>
    <row r="7" spans="1:22" s="3" customFormat="1" ht="20.25" customHeight="1">
      <c r="A7" s="66"/>
      <c r="B7" s="18" t="s">
        <v>9</v>
      </c>
      <c r="C7" s="22">
        <v>2375</v>
      </c>
      <c r="D7" s="20">
        <v>356</v>
      </c>
      <c r="E7" s="8">
        <v>20768</v>
      </c>
      <c r="F7" s="20">
        <v>561</v>
      </c>
      <c r="G7" s="8">
        <v>12763</v>
      </c>
      <c r="H7" s="8">
        <v>5353</v>
      </c>
      <c r="I7" s="21">
        <v>130</v>
      </c>
      <c r="J7" s="21">
        <v>0</v>
      </c>
      <c r="K7" s="4"/>
      <c r="L7" s="4"/>
      <c r="M7" s="19"/>
      <c r="N7" s="19"/>
    </row>
    <row r="8" spans="1:22" s="3" customFormat="1" ht="20.25" customHeight="1">
      <c r="A8" s="66"/>
      <c r="B8" s="18" t="s">
        <v>13</v>
      </c>
      <c r="C8" s="22">
        <v>2689</v>
      </c>
      <c r="D8" s="20">
        <v>386</v>
      </c>
      <c r="E8" s="8">
        <v>20020</v>
      </c>
      <c r="F8" s="20">
        <v>967</v>
      </c>
      <c r="G8" s="8">
        <v>13679</v>
      </c>
      <c r="H8" s="8">
        <v>5866</v>
      </c>
      <c r="I8" s="21">
        <v>131</v>
      </c>
      <c r="J8" s="21">
        <v>0</v>
      </c>
    </row>
    <row r="9" spans="1:22" s="3" customFormat="1" ht="20.25" customHeight="1">
      <c r="A9" s="66"/>
      <c r="B9" s="18" t="s">
        <v>10</v>
      </c>
      <c r="C9" s="22">
        <v>2726</v>
      </c>
      <c r="D9" s="20">
        <v>691</v>
      </c>
      <c r="E9" s="8">
        <v>23347</v>
      </c>
      <c r="F9" s="20">
        <v>1030</v>
      </c>
      <c r="G9" s="8">
        <v>19904</v>
      </c>
      <c r="H9" s="8">
        <v>9757</v>
      </c>
      <c r="I9" s="21">
        <v>143</v>
      </c>
      <c r="J9" s="21">
        <v>0</v>
      </c>
      <c r="K9" s="4"/>
      <c r="L9" s="4"/>
      <c r="M9" s="19"/>
      <c r="N9" s="19"/>
    </row>
    <row r="10" spans="1:22" s="3" customFormat="1" ht="20.25" customHeight="1">
      <c r="A10" s="66"/>
      <c r="B10" s="18" t="s">
        <v>11</v>
      </c>
      <c r="C10" s="22">
        <v>3178</v>
      </c>
      <c r="D10" s="20">
        <v>287</v>
      </c>
      <c r="E10" s="8">
        <v>21144</v>
      </c>
      <c r="F10" s="20">
        <v>913</v>
      </c>
      <c r="G10" s="8">
        <v>20073</v>
      </c>
      <c r="H10" s="8">
        <v>8111</v>
      </c>
      <c r="I10" s="21">
        <v>189</v>
      </c>
      <c r="J10" s="21">
        <v>0</v>
      </c>
      <c r="K10" s="4"/>
      <c r="L10" s="4"/>
      <c r="M10" s="19"/>
      <c r="N10" s="19"/>
    </row>
    <row r="11" spans="1:22" s="3" customFormat="1" ht="20.25" customHeight="1">
      <c r="A11" s="66"/>
      <c r="B11" s="18" t="s">
        <v>12</v>
      </c>
      <c r="C11" s="22">
        <v>2279</v>
      </c>
      <c r="D11" s="20">
        <v>494</v>
      </c>
      <c r="E11" s="8">
        <v>18194</v>
      </c>
      <c r="F11" s="20">
        <v>740</v>
      </c>
      <c r="G11" s="8">
        <v>9093</v>
      </c>
      <c r="H11" s="8">
        <v>3123</v>
      </c>
      <c r="I11" s="21">
        <v>117</v>
      </c>
      <c r="J11" s="21">
        <v>0</v>
      </c>
      <c r="K11" s="4"/>
      <c r="L11" s="4"/>
      <c r="M11" s="19"/>
      <c r="N11" s="19"/>
    </row>
    <row r="12" spans="1:22" s="3" customFormat="1" ht="20.25" customHeight="1">
      <c r="A12" s="66"/>
      <c r="B12" s="18" t="s">
        <v>1</v>
      </c>
      <c r="C12" s="22">
        <v>3431</v>
      </c>
      <c r="D12" s="20">
        <v>280</v>
      </c>
      <c r="E12" s="8">
        <v>24543</v>
      </c>
      <c r="F12" s="20">
        <v>1798</v>
      </c>
      <c r="G12" s="8">
        <v>11736</v>
      </c>
      <c r="H12" s="8">
        <v>2593</v>
      </c>
      <c r="I12" s="21">
        <v>136</v>
      </c>
      <c r="J12" s="21">
        <v>0</v>
      </c>
    </row>
    <row r="13" spans="1:22" s="3" customFormat="1" ht="20.25" customHeight="1">
      <c r="A13" s="66"/>
      <c r="B13" s="18" t="s">
        <v>2</v>
      </c>
      <c r="C13" s="22">
        <v>3819</v>
      </c>
      <c r="D13" s="20">
        <v>189</v>
      </c>
      <c r="E13" s="8">
        <v>18128</v>
      </c>
      <c r="F13" s="20">
        <v>908</v>
      </c>
      <c r="G13" s="8">
        <v>17346</v>
      </c>
      <c r="H13" s="8">
        <v>2217</v>
      </c>
      <c r="I13" s="21">
        <v>83</v>
      </c>
      <c r="J13" s="21">
        <v>0</v>
      </c>
    </row>
    <row r="14" spans="1:22" s="3" customFormat="1" ht="20.25" customHeight="1">
      <c r="A14" s="66"/>
      <c r="B14" s="18" t="s">
        <v>3</v>
      </c>
      <c r="C14" s="22">
        <v>5982</v>
      </c>
      <c r="D14" s="20">
        <v>365</v>
      </c>
      <c r="E14" s="8">
        <v>22591</v>
      </c>
      <c r="F14" s="20">
        <v>570</v>
      </c>
      <c r="G14" s="8">
        <v>18994</v>
      </c>
      <c r="H14" s="8">
        <v>5159</v>
      </c>
      <c r="I14" s="21">
        <v>73</v>
      </c>
      <c r="J14" s="21">
        <v>0</v>
      </c>
    </row>
    <row r="15" spans="1:22" s="3" customFormat="1" ht="20.25" customHeight="1">
      <c r="A15" s="66"/>
      <c r="B15" s="10" t="s">
        <v>4</v>
      </c>
      <c r="C15" s="22">
        <v>3381</v>
      </c>
      <c r="D15" s="20">
        <v>655</v>
      </c>
      <c r="E15" s="8">
        <v>24056</v>
      </c>
      <c r="F15" s="20">
        <v>1251</v>
      </c>
      <c r="G15" s="8">
        <v>19558</v>
      </c>
      <c r="H15" s="8">
        <v>7104</v>
      </c>
      <c r="I15" s="21">
        <v>79</v>
      </c>
      <c r="J15" s="21">
        <v>0</v>
      </c>
      <c r="K15" s="4"/>
      <c r="L15" s="4"/>
      <c r="M15" s="19"/>
      <c r="N15" s="19"/>
    </row>
    <row r="16" spans="1:22" s="3" customFormat="1" ht="20.25" customHeight="1">
      <c r="A16" s="66"/>
      <c r="B16" s="10" t="s">
        <v>5</v>
      </c>
      <c r="C16" s="22">
        <v>4615</v>
      </c>
      <c r="D16" s="20">
        <v>212</v>
      </c>
      <c r="E16" s="8">
        <v>21359</v>
      </c>
      <c r="F16" s="20">
        <v>895</v>
      </c>
      <c r="G16" s="8">
        <v>20538</v>
      </c>
      <c r="H16" s="8">
        <v>7754</v>
      </c>
      <c r="I16" s="21">
        <v>114</v>
      </c>
      <c r="J16" s="21">
        <v>0</v>
      </c>
    </row>
    <row r="17" spans="1:22" s="3" customFormat="1" ht="20.25" customHeight="1">
      <c r="A17" s="67"/>
      <c r="B17" s="10" t="s">
        <v>6</v>
      </c>
      <c r="C17" s="22">
        <v>3636</v>
      </c>
      <c r="D17" s="20">
        <v>256</v>
      </c>
      <c r="E17" s="8">
        <v>23548</v>
      </c>
      <c r="F17" s="20">
        <v>580</v>
      </c>
      <c r="G17" s="20">
        <v>23647</v>
      </c>
      <c r="H17" s="20">
        <v>4849</v>
      </c>
      <c r="I17" s="20">
        <v>168</v>
      </c>
      <c r="J17" s="21">
        <v>0</v>
      </c>
    </row>
    <row r="18" spans="1:22" s="3" customFormat="1" ht="34.5" customHeight="1">
      <c r="A18" s="52" t="s">
        <v>28</v>
      </c>
      <c r="B18" s="40" t="s">
        <v>24</v>
      </c>
      <c r="C18" s="34">
        <v>0</v>
      </c>
      <c r="D18" s="27">
        <v>0</v>
      </c>
      <c r="E18" s="27">
        <v>7</v>
      </c>
      <c r="F18" s="27">
        <v>1945</v>
      </c>
      <c r="G18" s="27">
        <v>3369</v>
      </c>
      <c r="H18" s="27">
        <v>160</v>
      </c>
      <c r="I18" s="27">
        <v>0</v>
      </c>
      <c r="J18" s="27">
        <v>11830</v>
      </c>
    </row>
    <row r="19" spans="1:22" s="3" customFormat="1" ht="37.5" customHeight="1">
      <c r="A19" s="52" t="s">
        <v>32</v>
      </c>
      <c r="B19" s="40" t="s">
        <v>33</v>
      </c>
      <c r="C19" s="34">
        <v>3236</v>
      </c>
      <c r="D19" s="27">
        <v>2</v>
      </c>
      <c r="E19" s="27">
        <v>9075</v>
      </c>
      <c r="F19" s="27">
        <v>867</v>
      </c>
      <c r="G19" s="27">
        <v>0</v>
      </c>
      <c r="H19" s="27">
        <v>0</v>
      </c>
      <c r="I19" s="27">
        <v>0</v>
      </c>
      <c r="J19" s="27">
        <v>0</v>
      </c>
    </row>
    <row r="20" spans="1:22" s="3" customFormat="1" ht="20.25" customHeight="1">
      <c r="A20" s="41" t="s">
        <v>21</v>
      </c>
      <c r="B20" s="41" t="s">
        <v>23</v>
      </c>
      <c r="C20" s="42">
        <f t="shared" ref="C20:J20" si="0">SUM(C6:C19)</f>
        <v>45280</v>
      </c>
      <c r="D20" s="43">
        <f t="shared" si="0"/>
        <v>5108</v>
      </c>
      <c r="E20" s="43">
        <f t="shared" si="0"/>
        <v>270254</v>
      </c>
      <c r="F20" s="43">
        <f t="shared" si="0"/>
        <v>13847</v>
      </c>
      <c r="G20" s="43">
        <f t="shared" si="0"/>
        <v>207253</v>
      </c>
      <c r="H20" s="43">
        <f t="shared" si="0"/>
        <v>66696</v>
      </c>
      <c r="I20" s="44">
        <f t="shared" si="0"/>
        <v>1492</v>
      </c>
      <c r="J20" s="44">
        <f t="shared" si="0"/>
        <v>11830</v>
      </c>
    </row>
    <row r="21" spans="1:22" s="3" customFormat="1" ht="16.5" customHeight="1">
      <c r="A21" s="15"/>
      <c r="B21" s="8"/>
      <c r="C21" s="7"/>
      <c r="D21" s="7"/>
      <c r="E21" s="7"/>
      <c r="F21" s="7"/>
      <c r="G21" s="7"/>
      <c r="H21" s="7"/>
      <c r="I21" s="17"/>
      <c r="J21" s="17"/>
    </row>
    <row r="22" spans="1:22" s="3" customFormat="1" ht="16.5" customHeight="1">
      <c r="A22" s="70" t="s">
        <v>37</v>
      </c>
      <c r="B22" s="70"/>
      <c r="C22" s="70"/>
      <c r="D22" s="70"/>
      <c r="E22" s="70"/>
      <c r="F22" s="70"/>
      <c r="G22" s="70"/>
      <c r="H22" s="70"/>
      <c r="I22" s="70"/>
      <c r="J22" s="70"/>
    </row>
    <row r="23" spans="1:22" s="3" customFormat="1" ht="5.25" customHeight="1">
      <c r="A23" s="82"/>
      <c r="B23" s="82"/>
      <c r="C23" s="82"/>
      <c r="D23" s="82"/>
      <c r="E23" s="82"/>
      <c r="F23" s="82"/>
      <c r="G23" s="82"/>
      <c r="H23" s="82"/>
      <c r="I23" s="82"/>
      <c r="J23" s="82"/>
    </row>
    <row r="24" spans="1:22" s="3" customFormat="1" ht="18.75" customHeight="1">
      <c r="A24" s="71" t="s">
        <v>26</v>
      </c>
      <c r="B24" s="71" t="s">
        <v>0</v>
      </c>
      <c r="C24" s="68" t="s">
        <v>7</v>
      </c>
      <c r="D24" s="74"/>
      <c r="E24" s="68" t="s">
        <v>29</v>
      </c>
      <c r="F24" s="69"/>
      <c r="G24" s="75" t="s">
        <v>14</v>
      </c>
      <c r="H24" s="76"/>
      <c r="I24" s="68" t="s">
        <v>15</v>
      </c>
      <c r="J24" s="69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8.75" customHeight="1">
      <c r="A25" s="73"/>
      <c r="B25" s="73"/>
      <c r="C25" s="28" t="s">
        <v>19</v>
      </c>
      <c r="D25" s="28" t="s">
        <v>20</v>
      </c>
      <c r="E25" s="29" t="s">
        <v>19</v>
      </c>
      <c r="F25" s="29" t="s">
        <v>20</v>
      </c>
      <c r="G25" s="29" t="s">
        <v>19</v>
      </c>
      <c r="H25" s="29" t="s">
        <v>20</v>
      </c>
      <c r="I25" s="29" t="s">
        <v>19</v>
      </c>
      <c r="J25" s="28" t="s">
        <v>20</v>
      </c>
    </row>
    <row r="26" spans="1:22" ht="20.25" customHeight="1">
      <c r="A26" s="65" t="s">
        <v>27</v>
      </c>
      <c r="B26" s="35" t="s">
        <v>8</v>
      </c>
      <c r="C26" s="12">
        <f>SUM(I6,G6,E6,C6,I26,G26,E26)</f>
        <v>55475</v>
      </c>
      <c r="D26" s="7">
        <f>SUM(J6,H6,F6,D6,J26,H26,F26)</f>
        <v>7393</v>
      </c>
      <c r="E26" s="8">
        <v>10933</v>
      </c>
      <c r="F26" s="8">
        <v>948</v>
      </c>
      <c r="G26" s="5">
        <v>0</v>
      </c>
      <c r="H26" s="5">
        <v>0</v>
      </c>
      <c r="I26" s="5">
        <v>453</v>
      </c>
      <c r="J26" s="6">
        <v>38</v>
      </c>
    </row>
    <row r="27" spans="1:22" ht="20.25" customHeight="1">
      <c r="A27" s="66"/>
      <c r="B27" s="35" t="s">
        <v>9</v>
      </c>
      <c r="C27" s="12">
        <f>SUM(I7,G7,E7,C7,I27,G27,E27)</f>
        <v>48890</v>
      </c>
      <c r="D27" s="7">
        <f>SUM(J7,H7,F7,D7,J27,H27,F27)</f>
        <v>7161</v>
      </c>
      <c r="E27" s="20">
        <v>12340</v>
      </c>
      <c r="F27" s="8">
        <v>813</v>
      </c>
      <c r="G27" s="5">
        <v>0</v>
      </c>
      <c r="H27" s="5">
        <v>0</v>
      </c>
      <c r="I27" s="5">
        <v>514</v>
      </c>
      <c r="J27" s="6">
        <v>78</v>
      </c>
    </row>
    <row r="28" spans="1:22" ht="20.25" customHeight="1">
      <c r="A28" s="66"/>
      <c r="B28" s="35" t="s">
        <v>13</v>
      </c>
      <c r="C28" s="12">
        <f>SUM(I8,G8,E8,C8,I28,G28,E28)</f>
        <v>50451</v>
      </c>
      <c r="D28" s="7">
        <f>SUM(J8,H8,F8,D8,J28,H28,F28)</f>
        <v>8795</v>
      </c>
      <c r="E28" s="20">
        <v>13572</v>
      </c>
      <c r="F28" s="8">
        <v>1517</v>
      </c>
      <c r="G28" s="5">
        <v>0</v>
      </c>
      <c r="H28" s="5">
        <v>0</v>
      </c>
      <c r="I28" s="5">
        <v>360</v>
      </c>
      <c r="J28" s="6">
        <v>59</v>
      </c>
    </row>
    <row r="29" spans="1:22" ht="20.25" customHeight="1">
      <c r="A29" s="66"/>
      <c r="B29" s="35" t="s">
        <v>10</v>
      </c>
      <c r="C29" s="12">
        <f>SUM(I9,G9,E9,C9,I29,G29,E29)</f>
        <v>59695</v>
      </c>
      <c r="D29" s="7">
        <f>SUM(J9,H9,F9,D9,J29,H29,F29)</f>
        <v>14363</v>
      </c>
      <c r="E29" s="20">
        <v>13277</v>
      </c>
      <c r="F29" s="8">
        <v>2819</v>
      </c>
      <c r="G29" s="5">
        <v>0</v>
      </c>
      <c r="H29" s="5">
        <v>0</v>
      </c>
      <c r="I29" s="5">
        <v>298</v>
      </c>
      <c r="J29" s="6">
        <v>66</v>
      </c>
    </row>
    <row r="30" spans="1:22" ht="20.25" customHeight="1">
      <c r="A30" s="66"/>
      <c r="B30" s="35" t="s">
        <v>11</v>
      </c>
      <c r="C30" s="12">
        <f>SUM(I10,G10,E10,C10,I30,G30,E30)</f>
        <v>61538</v>
      </c>
      <c r="D30" s="7">
        <f>SUM(J10,H10,F10,D10,J30,H30,F30)</f>
        <v>10308</v>
      </c>
      <c r="E30" s="20">
        <v>16492</v>
      </c>
      <c r="F30" s="8">
        <v>936</v>
      </c>
      <c r="G30" s="5">
        <v>0</v>
      </c>
      <c r="H30" s="5">
        <v>0</v>
      </c>
      <c r="I30" s="5">
        <v>462</v>
      </c>
      <c r="J30" s="6">
        <v>61</v>
      </c>
    </row>
    <row r="31" spans="1:22" ht="20.25" customHeight="1">
      <c r="A31" s="66"/>
      <c r="B31" s="35" t="s">
        <v>12</v>
      </c>
      <c r="C31" s="12">
        <f>SUM(I11,G11,E11,C11,I31,G31,E31)</f>
        <v>45620</v>
      </c>
      <c r="D31" s="7">
        <f>SUM(J11,H11,F11,D11,J31,H31,F31)</f>
        <v>5096</v>
      </c>
      <c r="E31" s="20">
        <v>15685</v>
      </c>
      <c r="F31" s="8">
        <v>677</v>
      </c>
      <c r="G31" s="5">
        <v>0</v>
      </c>
      <c r="H31" s="5">
        <v>0</v>
      </c>
      <c r="I31" s="5">
        <v>252</v>
      </c>
      <c r="J31" s="6">
        <v>62</v>
      </c>
    </row>
    <row r="32" spans="1:22" ht="20.25" customHeight="1">
      <c r="A32" s="66"/>
      <c r="B32" s="35" t="s">
        <v>1</v>
      </c>
      <c r="C32" s="12">
        <f>SUM(I12,G12,E12,C12,I32,G32,E32)</f>
        <v>61305</v>
      </c>
      <c r="D32" s="7">
        <f>SUM(J12,H12,F12,D12,J32,H32,F32)</f>
        <v>5777</v>
      </c>
      <c r="E32" s="20">
        <v>20922</v>
      </c>
      <c r="F32" s="8">
        <v>1049</v>
      </c>
      <c r="G32" s="5">
        <v>0</v>
      </c>
      <c r="H32" s="5">
        <v>0</v>
      </c>
      <c r="I32" s="5">
        <v>537</v>
      </c>
      <c r="J32" s="6">
        <v>57</v>
      </c>
    </row>
    <row r="33" spans="1:10" ht="20.25" customHeight="1">
      <c r="A33" s="66"/>
      <c r="B33" s="35" t="s">
        <v>2</v>
      </c>
      <c r="C33" s="12">
        <f>SUM(I13,G13,E13,C13,I33,G33,E33)</f>
        <v>66396</v>
      </c>
      <c r="D33" s="7">
        <f>SUM(J13,H13,F13,D13,J33,H33,F33)</f>
        <v>4382</v>
      </c>
      <c r="E33" s="20">
        <v>26764</v>
      </c>
      <c r="F33" s="8">
        <v>1006</v>
      </c>
      <c r="G33" s="5">
        <v>0</v>
      </c>
      <c r="H33" s="5">
        <v>0</v>
      </c>
      <c r="I33" s="5">
        <v>256</v>
      </c>
      <c r="J33" s="6">
        <v>62</v>
      </c>
    </row>
    <row r="34" spans="1:10" ht="20.25" customHeight="1">
      <c r="A34" s="66"/>
      <c r="B34" s="35" t="s">
        <v>3</v>
      </c>
      <c r="C34" s="12">
        <f>SUM(I14,G14,E14,C14,I34,G34,E34)</f>
        <v>73333</v>
      </c>
      <c r="D34" s="7">
        <f>SUM(J14,H14,F14,D14,J34,H34,F34)</f>
        <v>7574</v>
      </c>
      <c r="E34" s="20">
        <v>25237</v>
      </c>
      <c r="F34" s="8">
        <v>1436</v>
      </c>
      <c r="G34" s="5">
        <v>0</v>
      </c>
      <c r="H34" s="5">
        <v>0</v>
      </c>
      <c r="I34" s="5">
        <v>456</v>
      </c>
      <c r="J34" s="6">
        <v>44</v>
      </c>
    </row>
    <row r="35" spans="1:10" ht="20.25" customHeight="1">
      <c r="A35" s="66"/>
      <c r="B35" s="36" t="s">
        <v>4</v>
      </c>
      <c r="C35" s="7">
        <f>SUM(I15,G15,E15,C15,I35,G35,E35)</f>
        <v>64952</v>
      </c>
      <c r="D35" s="7">
        <f>SUM(J15,H15,F15,D15,J35,H35,F35)</f>
        <v>10119</v>
      </c>
      <c r="E35" s="20">
        <v>17668</v>
      </c>
      <c r="F35" s="8">
        <v>1044</v>
      </c>
      <c r="G35" s="5">
        <v>0</v>
      </c>
      <c r="H35" s="5">
        <v>0</v>
      </c>
      <c r="I35" s="5">
        <v>210</v>
      </c>
      <c r="J35" s="5">
        <v>65</v>
      </c>
    </row>
    <row r="36" spans="1:10" ht="20.25" customHeight="1">
      <c r="A36" s="66"/>
      <c r="B36" s="36" t="s">
        <v>5</v>
      </c>
      <c r="C36" s="7">
        <f>SUM(I16,G16,E16,C16,I36,G36,E36)</f>
        <v>66942</v>
      </c>
      <c r="D36" s="7">
        <f>SUM(J16,H16,F16,D16,J36,H36,F36)</f>
        <v>9761</v>
      </c>
      <c r="E36" s="20">
        <v>19966</v>
      </c>
      <c r="F36" s="8">
        <v>839</v>
      </c>
      <c r="G36" s="5">
        <v>0</v>
      </c>
      <c r="H36" s="5">
        <v>0</v>
      </c>
      <c r="I36" s="5">
        <v>350</v>
      </c>
      <c r="J36" s="5">
        <v>61</v>
      </c>
    </row>
    <row r="37" spans="1:10" ht="20.25" customHeight="1">
      <c r="A37" s="67"/>
      <c r="B37" s="36" t="s">
        <v>6</v>
      </c>
      <c r="C37" s="7">
        <f>SUM(I17,G17,E17,C17,I37,G37,E37)</f>
        <v>87039</v>
      </c>
      <c r="D37" s="7">
        <f>SUM(J17,H17,F17,D17,J37,H37,F37)</f>
        <v>7598</v>
      </c>
      <c r="E37" s="20">
        <v>35792</v>
      </c>
      <c r="F37" s="8">
        <v>1873</v>
      </c>
      <c r="G37" s="5">
        <v>0</v>
      </c>
      <c r="H37" s="5">
        <v>0</v>
      </c>
      <c r="I37" s="5">
        <v>248</v>
      </c>
      <c r="J37" s="5">
        <v>40</v>
      </c>
    </row>
    <row r="38" spans="1:10" ht="36" customHeight="1">
      <c r="A38" s="53" t="s">
        <v>28</v>
      </c>
      <c r="B38" s="54" t="s">
        <v>25</v>
      </c>
      <c r="C38" s="46">
        <f>I18+G18+E18+C18+I38+G38+E38</f>
        <v>3448</v>
      </c>
      <c r="D38" s="46">
        <f>SUM(J18,H18,F18,D18,J38,H38,F38)</f>
        <v>14335</v>
      </c>
      <c r="E38" s="55">
        <v>0</v>
      </c>
      <c r="F38" s="55">
        <v>0</v>
      </c>
      <c r="G38" s="55">
        <v>0</v>
      </c>
      <c r="H38" s="55">
        <v>0</v>
      </c>
      <c r="I38" s="55">
        <v>72</v>
      </c>
      <c r="J38" s="56">
        <v>400</v>
      </c>
    </row>
    <row r="39" spans="1:10" ht="36" customHeight="1">
      <c r="A39" s="53" t="s">
        <v>32</v>
      </c>
      <c r="B39" s="54" t="s">
        <v>33</v>
      </c>
      <c r="C39" s="46">
        <f>I19+G19+E19+C19+I39+G39+E39</f>
        <v>75229</v>
      </c>
      <c r="D39" s="46">
        <f>SUM(J19,H19,H19,H19,H19,F19,D19,J39,H39,F39)</f>
        <v>869</v>
      </c>
      <c r="E39" s="55">
        <v>61476</v>
      </c>
      <c r="F39" s="55">
        <v>0</v>
      </c>
      <c r="G39" s="55">
        <v>0</v>
      </c>
      <c r="H39" s="55">
        <v>0</v>
      </c>
      <c r="I39" s="55">
        <v>1442</v>
      </c>
      <c r="J39" s="55">
        <v>0</v>
      </c>
    </row>
    <row r="40" spans="1:10" ht="20.25" customHeight="1">
      <c r="A40" s="41" t="s">
        <v>21</v>
      </c>
      <c r="B40" s="45" t="s">
        <v>23</v>
      </c>
      <c r="C40" s="46">
        <f t="shared" ref="C40:J40" si="1">SUM(C26:C39)</f>
        <v>820313</v>
      </c>
      <c r="D40" s="46">
        <f t="shared" si="1"/>
        <v>113531</v>
      </c>
      <c r="E40" s="46">
        <f t="shared" si="1"/>
        <v>290124</v>
      </c>
      <c r="F40" s="46">
        <f t="shared" si="1"/>
        <v>14957</v>
      </c>
      <c r="G40" s="47">
        <f t="shared" si="1"/>
        <v>0</v>
      </c>
      <c r="H40" s="47">
        <f t="shared" si="1"/>
        <v>0</v>
      </c>
      <c r="I40" s="46">
        <f t="shared" si="1"/>
        <v>5910</v>
      </c>
      <c r="J40" s="46">
        <f t="shared" si="1"/>
        <v>1093</v>
      </c>
    </row>
    <row r="41" spans="1:10" ht="16.5" customHeight="1">
      <c r="A41" s="59" t="s">
        <v>30</v>
      </c>
      <c r="B41" s="57"/>
      <c r="C41" s="58"/>
      <c r="D41" s="57"/>
      <c r="E41" s="57"/>
      <c r="F41" s="57"/>
      <c r="G41" s="64"/>
      <c r="H41" s="64"/>
      <c r="I41" s="64"/>
      <c r="J41" s="64"/>
    </row>
    <row r="42" spans="1:10" ht="16.5" customHeight="1">
      <c r="A42" s="61" t="s">
        <v>35</v>
      </c>
      <c r="B42" s="50"/>
      <c r="C42" s="49"/>
      <c r="D42" s="48"/>
      <c r="E42" s="48"/>
      <c r="F42" s="48"/>
      <c r="G42" s="38"/>
      <c r="H42" s="51"/>
      <c r="I42" s="51"/>
      <c r="J42" s="51"/>
    </row>
    <row r="43" spans="1:10" ht="16.5" customHeight="1">
      <c r="A43" s="60" t="s">
        <v>34</v>
      </c>
      <c r="B43" s="32"/>
      <c r="C43" s="31"/>
      <c r="D43" s="30"/>
      <c r="E43" s="30"/>
      <c r="F43" s="30"/>
      <c r="G43" s="38"/>
      <c r="H43" s="33"/>
      <c r="I43" s="33"/>
      <c r="J43" s="33"/>
    </row>
    <row r="44" spans="1:10" ht="18.95" customHeight="1">
      <c r="A44" s="13" t="s">
        <v>31</v>
      </c>
      <c r="B44" s="13"/>
      <c r="D44" s="37"/>
      <c r="E44" s="37"/>
      <c r="F44" s="37"/>
      <c r="G44" s="37"/>
      <c r="H44" s="39"/>
      <c r="I44" s="63"/>
      <c r="J44" s="63"/>
    </row>
  </sheetData>
  <mergeCells count="26">
    <mergeCell ref="B24:B25"/>
    <mergeCell ref="A24:A25"/>
    <mergeCell ref="A1:J1"/>
    <mergeCell ref="C3:D3"/>
    <mergeCell ref="E3:F3"/>
    <mergeCell ref="J4:J5"/>
    <mergeCell ref="I4:I5"/>
    <mergeCell ref="H4:H5"/>
    <mergeCell ref="G4:G5"/>
    <mergeCell ref="I24:J24"/>
    <mergeCell ref="I3:J3"/>
    <mergeCell ref="F4:F5"/>
    <mergeCell ref="E4:E5"/>
    <mergeCell ref="D4:D5"/>
    <mergeCell ref="C4:C5"/>
    <mergeCell ref="B3:B5"/>
    <mergeCell ref="A3:A5"/>
    <mergeCell ref="A22:J23"/>
    <mergeCell ref="G41:J41"/>
    <mergeCell ref="A26:A37"/>
    <mergeCell ref="G3:H3"/>
    <mergeCell ref="I44:J44"/>
    <mergeCell ref="A6:A17"/>
    <mergeCell ref="C24:D24"/>
    <mergeCell ref="E24:F24"/>
    <mergeCell ref="G24:H24"/>
  </mergeCells>
  <phoneticPr fontId="10" type="noConversion"/>
  <printOptions horizontalCentered="1"/>
  <pageMargins left="0.39370078740157483" right="0.39370078740157483" top="0.78740157480314965" bottom="0.59055118110236227" header="0.39370078740157483" footer="0.39370078740157483"/>
  <pageSetup paperSize="9" scale="91" firstPageNumber="59" orientation="landscape" useFirstPageNumber="1" r:id="rId1"/>
  <headerFooter differentFirst="1" scaleWithDoc="0" alignWithMargins="0">
    <oddHeader>&amp;L&amp;8PCBS:Transportaion and Communication Statistics,2018&amp;R&amp;"Simplified Arabic,Regular"&amp;1&amp;K00+000م &amp;"-,Regular"&amp;8&amp;K000000PCBS:  احصاءات النقل والاتصالات، 2018</oddHeader>
    <oddFooter>&amp;C56</oddFooter>
    <firstHeader>&amp;L&amp;8PCBS:Transportaion and Communication Statistics 2018&amp;R&amp;"Simplified Arabic,Regular"&amp;1&amp;K00+000م &amp;"-,Regular"&amp;8&amp;K000000PCBS: احصاءات النقل والاتصالات 2018</firstHeader>
    <firstFooter>&amp;C55</firstFooter>
  </headerFooter>
  <rowBreaks count="1" manualBreakCount="1">
    <brk id="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tab15</vt:lpstr>
      <vt:lpstr>'tab15'!Print_Area</vt:lpstr>
    </vt:vector>
  </TitlesOfParts>
  <Company>People of the World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</dc:creator>
  <cp:lastModifiedBy>mzaben</cp:lastModifiedBy>
  <cp:lastPrinted>2019-06-13T11:17:34Z</cp:lastPrinted>
  <dcterms:created xsi:type="dcterms:W3CDTF">1997-06-18T05:44:33Z</dcterms:created>
  <dcterms:modified xsi:type="dcterms:W3CDTF">2019-06-26T09:40:06Z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