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8475" windowHeight="4710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</externalReferences>
  <definedNames>
    <definedName name="_xlnm.Print_Area" localSheetId="0">Sheet1!$A$1:$I$19</definedName>
  </definedNames>
  <calcPr calcId="125725"/>
</workbook>
</file>

<file path=xl/calcChain.xml><?xml version="1.0" encoding="utf-8"?>
<calcChain xmlns="http://schemas.openxmlformats.org/spreadsheetml/2006/main">
  <c r="D12" i="1"/>
  <c r="D17"/>
  <c r="D14"/>
  <c r="D7"/>
  <c r="D5"/>
  <c r="E17"/>
  <c r="E14"/>
  <c r="E12"/>
  <c r="E7"/>
  <c r="E5"/>
  <c r="F17"/>
  <c r="F14"/>
  <c r="F12"/>
  <c r="F7"/>
  <c r="F5"/>
  <c r="A17" l="1"/>
  <c r="B7" l="1"/>
  <c r="B5"/>
  <c r="A14" l="1"/>
  <c r="A12"/>
  <c r="A7"/>
  <c r="A5"/>
  <c r="B12" l="1"/>
  <c r="C5"/>
  <c r="B17"/>
  <c r="B14"/>
  <c r="C17"/>
  <c r="C14"/>
  <c r="C12"/>
  <c r="C7"/>
</calcChain>
</file>

<file path=xl/sharedStrings.xml><?xml version="1.0" encoding="utf-8"?>
<sst xmlns="http://schemas.openxmlformats.org/spreadsheetml/2006/main" count="24" uniqueCount="21">
  <si>
    <t>النشاط الاقتصادي</t>
  </si>
  <si>
    <t>+</t>
  </si>
  <si>
    <t xml:space="preserve"> سلطة النقد</t>
  </si>
  <si>
    <t xml:space="preserve"> والبنوك التجارية والإسلامية</t>
  </si>
  <si>
    <t xml:space="preserve"> ومؤسسات الإقراض المتخصصة</t>
  </si>
  <si>
    <t xml:space="preserve"> شركات التأمين</t>
  </si>
  <si>
    <t xml:space="preserve">دليل النشاط </t>
  </si>
  <si>
    <t>ISIC</t>
  </si>
  <si>
    <t xml:space="preserve"> وشركات الأوراق المالية</t>
  </si>
  <si>
    <t xml:space="preserve">  بورصة فلسطين</t>
  </si>
  <si>
    <t>متوسط نصيب العامل بأجر من القيمة المضافة بالدولار</t>
  </si>
  <si>
    <t>صرافي العملات</t>
  </si>
  <si>
    <t>والشركات القابضة</t>
  </si>
  <si>
    <t>مجموع الوساطة المالية</t>
  </si>
  <si>
    <t>نصيب العامل بأجر من الإنتاج بالدولار</t>
  </si>
  <si>
    <t>متوسط نصيب العامل بأجر من تعويضات العاملين بالدولار</t>
  </si>
  <si>
    <t>نسبة القيمة  المضافة إلى الإنتاج</t>
  </si>
  <si>
    <t>نسبة تعويضات العاملين إلى القيمة المضافة</t>
  </si>
  <si>
    <t>نسبة الاستهلاك  السنوي إلى الإنتاج</t>
  </si>
  <si>
    <t>*البيانات لا تشمل ذلك الجزء من محافظة القدس والذي ضمه الاحتلال الإسرائيلي إليه عنوة بعيد احتلاله للضفة الغربية عام 1967</t>
  </si>
  <si>
    <t xml:space="preserve"> بعض المؤشرات المستخلصة من المسح حسب النشاط الاقتصادي في فلسطين*، 2017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</si>
</sst>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7">
    <font>
      <sz val="10"/>
      <name val="Arial"/>
      <charset val="178"/>
    </font>
    <font>
      <sz val="10"/>
      <name val="Arial"/>
      <family val="2"/>
    </font>
    <font>
      <sz val="9"/>
      <name val="Times New Roman"/>
      <family val="1"/>
      <charset val="178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sz val="10"/>
      <name val="Times New Roman"/>
      <family val="1"/>
      <charset val="178"/>
    </font>
    <font>
      <b/>
      <sz val="10"/>
      <name val="Times New Roman"/>
      <family val="1"/>
      <charset val="178"/>
    </font>
    <font>
      <sz val="10"/>
      <name val="Arabic Transparent"/>
      <charset val="178"/>
    </font>
    <font>
      <sz val="10"/>
      <name val="Arial"/>
      <family val="2"/>
    </font>
    <font>
      <b/>
      <sz val="10"/>
      <name val="Arial"/>
      <family val="2"/>
    </font>
    <font>
      <sz val="9"/>
      <name val="Simplified Arabic"/>
      <family val="1"/>
    </font>
    <font>
      <sz val="10"/>
      <name val="MS Sans Serif"/>
      <family val="2"/>
      <charset val="178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sz val="9"/>
      <name val="Simplified Arabic"/>
      <family val="1"/>
    </font>
    <font>
      <sz val="9"/>
      <name val="Arabic Transparent"/>
      <charset val="178"/>
    </font>
    <font>
      <b/>
      <sz val="9"/>
      <name val="Times New Roman"/>
      <family val="1"/>
    </font>
    <font>
      <sz val="12"/>
      <name val="Simplified Arabic"/>
      <family val="1"/>
    </font>
    <font>
      <sz val="14"/>
      <name val="Arial"/>
      <family val="2"/>
    </font>
    <font>
      <sz val="14"/>
      <name val="Times New Roman"/>
      <family val="1"/>
      <charset val="178"/>
    </font>
    <font>
      <sz val="12"/>
      <name val="Times New Roman"/>
      <family val="1"/>
    </font>
    <font>
      <sz val="9"/>
      <name val="Arial"/>
      <family val="2"/>
      <scheme val="minor"/>
    </font>
    <font>
      <sz val="8"/>
      <name val="Arial"/>
      <family val="2"/>
    </font>
    <font>
      <sz val="8"/>
      <color rgb="FF000000"/>
      <name val="Simplified Arabic"/>
      <family val="1"/>
    </font>
    <font>
      <sz val="8"/>
      <name val="Times New Roman"/>
      <family val="1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9" fillId="0" borderId="0" xfId="1" applyNumberFormat="1" applyFont="1" applyFill="1" applyAlignment="1">
      <alignment horizontal="right" vertical="center" wrapText="1"/>
    </xf>
    <xf numFmtId="164" fontId="8" fillId="0" borderId="0" xfId="1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top" readingOrder="1"/>
    </xf>
    <xf numFmtId="0" fontId="17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/>
    <xf numFmtId="164" fontId="20" fillId="0" borderId="0" xfId="1" applyNumberFormat="1" applyFont="1" applyFill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/>
    <xf numFmtId="165" fontId="2" fillId="0" borderId="0" xfId="2" applyNumberFormat="1" applyFont="1" applyAlignment="1">
      <alignment horizontal="right" vertical="center"/>
    </xf>
    <xf numFmtId="165" fontId="8" fillId="0" borderId="0" xfId="2" applyNumberFormat="1" applyFont="1" applyFill="1" applyAlignment="1">
      <alignment horizontal="right" vertical="center" wrapText="1"/>
    </xf>
    <xf numFmtId="0" fontId="16" fillId="0" borderId="8" xfId="0" applyFont="1" applyBorder="1" applyAlignment="1">
      <alignment horizontal="right" vertical="top" indent="1"/>
    </xf>
    <xf numFmtId="0" fontId="10" fillId="0" borderId="8" xfId="0" applyFont="1" applyBorder="1" applyAlignment="1">
      <alignment horizontal="right" vertical="top" indent="1"/>
    </xf>
    <xf numFmtId="0" fontId="7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2" fillId="0" borderId="5" xfId="0" applyFont="1" applyBorder="1" applyAlignment="1">
      <alignment horizontal="center" vertical="top"/>
    </xf>
    <xf numFmtId="0" fontId="12" fillId="0" borderId="9" xfId="0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7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right" vertical="top" indent="1"/>
    </xf>
    <xf numFmtId="164" fontId="23" fillId="0" borderId="2" xfId="0" applyNumberFormat="1" applyFont="1" applyBorder="1" applyAlignment="1">
      <alignment horizontal="right" vertical="top" indent="1"/>
    </xf>
    <xf numFmtId="164" fontId="23" fillId="0" borderId="10" xfId="0" applyNumberFormat="1" applyFont="1" applyBorder="1" applyAlignment="1">
      <alignment horizontal="right" vertical="top" indent="1"/>
    </xf>
    <xf numFmtId="164" fontId="23" fillId="2" borderId="2" xfId="0" applyNumberFormat="1" applyFont="1" applyFill="1" applyBorder="1" applyAlignment="1">
      <alignment horizontal="right" vertical="top" indent="1"/>
    </xf>
    <xf numFmtId="164" fontId="2" fillId="2" borderId="0" xfId="0" applyNumberFormat="1" applyFont="1" applyFill="1" applyAlignment="1">
      <alignment vertical="center"/>
    </xf>
    <xf numFmtId="164" fontId="9" fillId="2" borderId="0" xfId="1" applyNumberFormat="1" applyFont="1" applyFill="1" applyAlignment="1">
      <alignment horizontal="right" vertical="center"/>
    </xf>
    <xf numFmtId="0" fontId="8" fillId="2" borderId="0" xfId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16" fillId="0" borderId="9" xfId="0" applyFont="1" applyBorder="1" applyAlignment="1">
      <alignment horizontal="right" vertical="top" indent="1" readingOrder="2"/>
    </xf>
    <xf numFmtId="0" fontId="12" fillId="0" borderId="8" xfId="0" applyFont="1" applyBorder="1" applyAlignment="1">
      <alignment horizontal="right" vertical="top" indent="1"/>
    </xf>
    <xf numFmtId="0" fontId="13" fillId="0" borderId="9" xfId="0" applyFont="1" applyFill="1" applyBorder="1" applyAlignment="1">
      <alignment horizontal="right" vertical="top" indent="1"/>
    </xf>
    <xf numFmtId="0" fontId="13" fillId="0" borderId="8" xfId="0" applyFont="1" applyFill="1" applyBorder="1" applyAlignment="1">
      <alignment horizontal="right" vertical="top" indent="1"/>
    </xf>
    <xf numFmtId="0" fontId="13" fillId="0" borderId="10" xfId="0" applyFont="1" applyFill="1" applyBorder="1" applyAlignment="1">
      <alignment horizontal="right" vertical="top" indent="1"/>
    </xf>
    <xf numFmtId="164" fontId="12" fillId="0" borderId="3" xfId="0" applyNumberFormat="1" applyFont="1" applyBorder="1" applyAlignment="1">
      <alignment horizontal="right" vertical="top" indent="1"/>
    </xf>
    <xf numFmtId="164" fontId="12" fillId="0" borderId="9" xfId="0" applyNumberFormat="1" applyFont="1" applyBorder="1" applyAlignment="1">
      <alignment horizontal="right" vertical="top" indent="1"/>
    </xf>
    <xf numFmtId="164" fontId="13" fillId="0" borderId="0" xfId="0" applyNumberFormat="1" applyFont="1" applyBorder="1" applyAlignment="1">
      <alignment horizontal="right" vertical="top" indent="1"/>
    </xf>
    <xf numFmtId="164" fontId="13" fillId="0" borderId="8" xfId="0" applyNumberFormat="1" applyFont="1" applyBorder="1" applyAlignment="1">
      <alignment horizontal="right" vertical="top" indent="1"/>
    </xf>
    <xf numFmtId="0" fontId="26" fillId="0" borderId="0" xfId="0" applyFont="1" applyAlignment="1">
      <alignment vertical="center"/>
    </xf>
    <xf numFmtId="164" fontId="12" fillId="0" borderId="5" xfId="2" applyNumberFormat="1" applyFont="1" applyBorder="1" applyAlignment="1">
      <alignment horizontal="right" vertical="top" indent="1"/>
    </xf>
    <xf numFmtId="164" fontId="12" fillId="0" borderId="3" xfId="2" applyNumberFormat="1" applyFont="1" applyBorder="1" applyAlignment="1">
      <alignment horizontal="right" vertical="top" indent="1"/>
    </xf>
    <xf numFmtId="164" fontId="13" fillId="0" borderId="7" xfId="0" applyNumberFormat="1" applyFont="1" applyBorder="1" applyAlignment="1">
      <alignment horizontal="right" vertical="top" indent="1"/>
    </xf>
    <xf numFmtId="164" fontId="13" fillId="0" borderId="0" xfId="2" applyNumberFormat="1" applyFont="1" applyBorder="1" applyAlignment="1">
      <alignment horizontal="right" vertical="top" indent="1"/>
    </xf>
    <xf numFmtId="164" fontId="13" fillId="0" borderId="7" xfId="2" applyNumberFormat="1" applyFont="1" applyBorder="1" applyAlignment="1">
      <alignment horizontal="right" vertical="top" indent="1"/>
    </xf>
    <xf numFmtId="0" fontId="15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left" vertical="center" wrapText="1" readingOrder="1"/>
    </xf>
    <xf numFmtId="0" fontId="24" fillId="0" borderId="3" xfId="0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right" vertical="justify" wrapText="1" readingOrder="2"/>
    </xf>
    <xf numFmtId="164" fontId="16" fillId="0" borderId="4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4" fontId="16" fillId="2" borderId="4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50335.199999999997</v>
          </cell>
        </row>
        <row r="10">
          <cell r="C10">
            <v>46416</v>
          </cell>
        </row>
        <row r="15">
          <cell r="C15">
            <v>727.7</v>
          </cell>
        </row>
        <row r="17">
          <cell r="C17">
            <v>724.3</v>
          </cell>
        </row>
        <row r="20">
          <cell r="C20">
            <v>2467.1999999999998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591144.80000000016</v>
          </cell>
          <cell r="E7">
            <v>806169.70000000019</v>
          </cell>
          <cell r="F7">
            <v>253235.19999999998</v>
          </cell>
        </row>
        <row r="9">
          <cell r="C9">
            <v>462163.10000000009</v>
          </cell>
          <cell r="E9">
            <v>637017.50000000012</v>
          </cell>
          <cell r="F9">
            <v>214127.5</v>
          </cell>
        </row>
        <row r="14">
          <cell r="C14">
            <v>29247.9</v>
          </cell>
          <cell r="E14">
            <v>33161.5</v>
          </cell>
          <cell r="F14">
            <v>5469.9</v>
          </cell>
        </row>
        <row r="16">
          <cell r="C16">
            <v>5950</v>
          </cell>
          <cell r="E16">
            <v>7546.8</v>
          </cell>
          <cell r="F16">
            <v>5026.8</v>
          </cell>
        </row>
        <row r="19">
          <cell r="C19">
            <v>93783.800000000017</v>
          </cell>
          <cell r="E19">
            <v>128443.90000000001</v>
          </cell>
          <cell r="F19">
            <v>28611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D8">
            <v>11162.183992400001</v>
          </cell>
        </row>
        <row r="10">
          <cell r="D10">
            <v>8859.1839924000014</v>
          </cell>
        </row>
        <row r="15">
          <cell r="D15">
            <v>869</v>
          </cell>
        </row>
        <row r="17">
          <cell r="D17">
            <v>164</v>
          </cell>
        </row>
        <row r="20">
          <cell r="D20">
            <v>1270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30" zoomScaleNormal="130" zoomScaleSheetLayoutView="130" workbookViewId="0">
      <selection activeCell="K4" sqref="K4"/>
    </sheetView>
  </sheetViews>
  <sheetFormatPr defaultColWidth="9.140625" defaultRowHeight="12.75"/>
  <cols>
    <col min="1" max="1" width="12.42578125" style="6" customWidth="1"/>
    <col min="2" max="2" width="14.42578125" style="6" customWidth="1"/>
    <col min="3" max="3" width="9.7109375" style="6" customWidth="1"/>
    <col min="4" max="4" width="12.42578125" style="37" customWidth="1"/>
    <col min="5" max="5" width="13.7109375" style="6" customWidth="1"/>
    <col min="6" max="6" width="14.5703125" style="7" customWidth="1"/>
    <col min="7" max="7" width="25" style="8" customWidth="1"/>
    <col min="8" max="8" width="3.42578125" style="8" customWidth="1"/>
    <col min="9" max="9" width="7.42578125" style="8" customWidth="1"/>
    <col min="10" max="16384" width="9.140625" style="4"/>
  </cols>
  <sheetData>
    <row r="1" spans="1:11" s="1" customFormat="1" ht="19.899999999999999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s="1" customFormat="1" ht="6" customHeight="1">
      <c r="A2" s="24"/>
      <c r="B2" s="24"/>
      <c r="C2" s="56"/>
      <c r="D2" s="56"/>
      <c r="E2" s="24"/>
      <c r="F2" s="24"/>
      <c r="G2" s="24"/>
      <c r="H2" s="24"/>
      <c r="I2" s="24"/>
    </row>
    <row r="3" spans="1:11" s="3" customFormat="1" ht="58.5" customHeight="1">
      <c r="A3" s="67" t="s">
        <v>18</v>
      </c>
      <c r="B3" s="67" t="s">
        <v>17</v>
      </c>
      <c r="C3" s="67" t="s">
        <v>16</v>
      </c>
      <c r="D3" s="69" t="s">
        <v>10</v>
      </c>
      <c r="E3" s="67" t="s">
        <v>14</v>
      </c>
      <c r="F3" s="67" t="s">
        <v>15</v>
      </c>
      <c r="G3" s="64" t="s">
        <v>0</v>
      </c>
      <c r="H3" s="59" t="s">
        <v>6</v>
      </c>
      <c r="I3" s="60"/>
    </row>
    <row r="4" spans="1:11" s="3" customFormat="1" ht="60.75" customHeight="1">
      <c r="A4" s="68"/>
      <c r="B4" s="68"/>
      <c r="C4" s="68"/>
      <c r="D4" s="68"/>
      <c r="E4" s="68"/>
      <c r="F4" s="68"/>
      <c r="G4" s="65"/>
      <c r="H4" s="61" t="s">
        <v>7</v>
      </c>
      <c r="I4" s="62"/>
      <c r="K4" s="2"/>
    </row>
    <row r="5" spans="1:11" s="3" customFormat="1" ht="18" customHeight="1">
      <c r="A5" s="51">
        <f>[1]Sheet1!$C$8/[2]Sheet1!$E$7*100</f>
        <v>6.2437474392798418</v>
      </c>
      <c r="B5" s="52">
        <f>[2]Sheet1!$F$7/[2]Sheet1!$C$7*100</f>
        <v>42.838099903779906</v>
      </c>
      <c r="C5" s="52">
        <f>[2]Sheet1!$C$7/[2]Sheet1!$E$7*100</f>
        <v>73.327588471757252</v>
      </c>
      <c r="D5" s="46">
        <f>[2]Sheet1!$C$7/[3]Sheet1!$D$8*1000</f>
        <v>52959.600056986434</v>
      </c>
      <c r="E5" s="46">
        <f>[2]Sheet1!$E$7/[3]Sheet1!$D$8*1000</f>
        <v>72223.294343552931</v>
      </c>
      <c r="F5" s="47">
        <f>[2]Sheet1!$F$7/[3]Sheet1!$D$8*1000</f>
        <v>22686.886381054126</v>
      </c>
      <c r="G5" s="41" t="s">
        <v>13</v>
      </c>
      <c r="H5" s="28"/>
      <c r="I5" s="29"/>
      <c r="J5" s="25"/>
    </row>
    <row r="6" spans="1:11" s="3" customFormat="1" ht="14.1" customHeight="1">
      <c r="A6" s="53"/>
      <c r="B6" s="48"/>
      <c r="C6" s="54"/>
      <c r="D6" s="48"/>
      <c r="E6" s="48"/>
      <c r="F6" s="49"/>
      <c r="G6" s="21"/>
      <c r="H6" s="30"/>
      <c r="I6" s="42"/>
      <c r="J6" s="25"/>
    </row>
    <row r="7" spans="1:11" s="3" customFormat="1" ht="18" customHeight="1">
      <c r="A7" s="55">
        <f>[1]Sheet1!$C$10/[2]Sheet1!$E$9*100</f>
        <v>7.2864560235786291</v>
      </c>
      <c r="B7" s="54">
        <f>[2]Sheet1!$F$9/[2]Sheet1!$C$9*100</f>
        <v>46.331587268650388</v>
      </c>
      <c r="C7" s="54">
        <f>[2]Sheet1!$C$9/[2]Sheet1!$E$9*100</f>
        <v>72.551083761435137</v>
      </c>
      <c r="D7" s="48">
        <f>[2]Sheet1!$C$9/[3]Sheet1!$D$10*1000</f>
        <v>52167.682756840179</v>
      </c>
      <c r="E7" s="48">
        <f>[2]Sheet1!$E$9/[3]Sheet1!$D$10*1000</f>
        <v>71904.760138910788</v>
      </c>
      <c r="F7" s="49">
        <f>[2]Sheet1!$F$9/[3]Sheet1!$D$10*1000</f>
        <v>24170.115462518086</v>
      </c>
      <c r="G7" s="22" t="s">
        <v>2</v>
      </c>
      <c r="H7" s="28" t="s">
        <v>1</v>
      </c>
      <c r="I7" s="43">
        <v>6411</v>
      </c>
      <c r="J7" s="25"/>
    </row>
    <row r="8" spans="1:11" s="3" customFormat="1" ht="18" customHeight="1">
      <c r="A8" s="53"/>
      <c r="B8" s="48"/>
      <c r="C8" s="54"/>
      <c r="D8" s="48"/>
      <c r="E8" s="48"/>
      <c r="F8" s="49"/>
      <c r="G8" s="22" t="s">
        <v>3</v>
      </c>
      <c r="H8" s="31" t="s">
        <v>1</v>
      </c>
      <c r="I8" s="44">
        <v>6419</v>
      </c>
      <c r="J8" s="25"/>
    </row>
    <row r="9" spans="1:11" s="5" customFormat="1" ht="18" customHeight="1">
      <c r="A9" s="53"/>
      <c r="B9" s="48"/>
      <c r="C9" s="54"/>
      <c r="D9" s="48"/>
      <c r="E9" s="48"/>
      <c r="F9" s="49"/>
      <c r="G9" s="22" t="s">
        <v>4</v>
      </c>
      <c r="H9" s="31" t="s">
        <v>1</v>
      </c>
      <c r="I9" s="44">
        <v>6492</v>
      </c>
      <c r="J9" s="26"/>
    </row>
    <row r="10" spans="1:11" s="5" customFormat="1" ht="18" customHeight="1">
      <c r="A10" s="53"/>
      <c r="B10" s="48"/>
      <c r="C10" s="54"/>
      <c r="D10" s="48"/>
      <c r="E10" s="48"/>
      <c r="F10" s="49"/>
      <c r="G10" s="22" t="s">
        <v>12</v>
      </c>
      <c r="H10" s="31"/>
      <c r="I10" s="44">
        <v>6420</v>
      </c>
      <c r="J10" s="26"/>
    </row>
    <row r="11" spans="1:11" s="5" customFormat="1" ht="14.1" customHeight="1">
      <c r="A11" s="53"/>
      <c r="B11" s="48"/>
      <c r="C11" s="54"/>
      <c r="D11" s="48"/>
      <c r="E11" s="48"/>
      <c r="F11" s="49"/>
      <c r="G11" s="22"/>
      <c r="H11" s="31"/>
      <c r="I11" s="44"/>
      <c r="J11" s="26"/>
    </row>
    <row r="12" spans="1:11" s="5" customFormat="1" ht="18" customHeight="1">
      <c r="A12" s="55">
        <f>[1]Sheet1!$C$15/[2]Sheet1!$E$14*100</f>
        <v>2.1944121948645265</v>
      </c>
      <c r="B12" s="54">
        <f>[2]Sheet1!$F$14/[2]Sheet1!$C$14*100</f>
        <v>18.701855517832048</v>
      </c>
      <c r="C12" s="54">
        <f>[2]Sheet1!$C$14/[2]Sheet1!$E$14*100</f>
        <v>88.198362558991604</v>
      </c>
      <c r="D12" s="48">
        <f>[2]Sheet1!$C$14/[3]Sheet1!$D$15*1000</f>
        <v>33656.962025316461</v>
      </c>
      <c r="E12" s="48">
        <f>[2]Sheet1!$E$14/[3]Sheet1!$D$15*1000</f>
        <v>38160.529344073642</v>
      </c>
      <c r="F12" s="49">
        <f>[2]Sheet1!$F$14/[3]Sheet1!$D$15*1000</f>
        <v>6294.476409666283</v>
      </c>
      <c r="G12" s="22" t="s">
        <v>11</v>
      </c>
      <c r="H12" s="28"/>
      <c r="I12" s="43">
        <v>66122</v>
      </c>
      <c r="J12" s="26"/>
    </row>
    <row r="13" spans="1:11" s="5" customFormat="1" ht="14.1" customHeight="1">
      <c r="A13" s="53"/>
      <c r="B13" s="48"/>
      <c r="C13" s="54"/>
      <c r="D13" s="48"/>
      <c r="E13" s="48"/>
      <c r="F13" s="49"/>
      <c r="G13" s="22"/>
      <c r="H13" s="32"/>
      <c r="I13" s="45"/>
      <c r="J13" s="27"/>
    </row>
    <row r="14" spans="1:11" s="5" customFormat="1" ht="18" customHeight="1">
      <c r="A14" s="55">
        <f>[1]Sheet1!$C$17/[2]Sheet1!$E$16*100</f>
        <v>9.5974452748184653</v>
      </c>
      <c r="B14" s="54">
        <f>[2]Sheet1!$F$16/[2]Sheet1!$C$16*100</f>
        <v>84.484033613445391</v>
      </c>
      <c r="C14" s="54">
        <f>[2]Sheet1!$C$16/[2]Sheet1!$E$16*100</f>
        <v>78.841363226798109</v>
      </c>
      <c r="D14" s="48">
        <f>[2]Sheet1!$C$16/[3]Sheet1!$D$17*1000</f>
        <v>36280.487804878052</v>
      </c>
      <c r="E14" s="48">
        <f>[2]Sheet1!$E$16/[3]Sheet1!$D$17*1000</f>
        <v>46017.073170731703</v>
      </c>
      <c r="F14" s="49">
        <f>[2]Sheet1!$F$16/[3]Sheet1!$D$17*1000</f>
        <v>30651.219512195123</v>
      </c>
      <c r="G14" s="22" t="s">
        <v>9</v>
      </c>
      <c r="H14" s="28" t="s">
        <v>1</v>
      </c>
      <c r="I14" s="43">
        <v>6611</v>
      </c>
      <c r="J14" s="26"/>
    </row>
    <row r="15" spans="1:11" s="5" customFormat="1" ht="18" customHeight="1">
      <c r="A15" s="53"/>
      <c r="B15" s="48"/>
      <c r="C15" s="54"/>
      <c r="D15" s="48"/>
      <c r="E15" s="48"/>
      <c r="F15" s="49"/>
      <c r="G15" s="22" t="s">
        <v>8</v>
      </c>
      <c r="H15" s="32"/>
      <c r="I15" s="45">
        <v>6612</v>
      </c>
      <c r="J15" s="26"/>
    </row>
    <row r="16" spans="1:11" ht="14.1" customHeight="1">
      <c r="A16" s="53"/>
      <c r="B16" s="48"/>
      <c r="C16" s="54"/>
      <c r="D16" s="48"/>
      <c r="E16" s="48"/>
      <c r="F16" s="49"/>
      <c r="G16" s="22"/>
      <c r="H16" s="31"/>
      <c r="I16" s="44"/>
      <c r="J16" s="27"/>
    </row>
    <row r="17" spans="1:10" ht="18" customHeight="1">
      <c r="A17" s="55">
        <f>[1]Sheet1!$C$20/[2]Sheet1!$E$19*100</f>
        <v>1.9208385917898783</v>
      </c>
      <c r="B17" s="54">
        <f>[2]Sheet1!$F$19/[2]Sheet1!$C$19*100</f>
        <v>30.507401065002693</v>
      </c>
      <c r="C17" s="54">
        <f>[2]Sheet1!$C$19/[2]Sheet1!$E$19*100</f>
        <v>73.015378698404518</v>
      </c>
      <c r="D17" s="48">
        <f>[2]Sheet1!$C$19/[3]Sheet1!$D$20*1000</f>
        <v>73845.511811023636</v>
      </c>
      <c r="E17" s="48">
        <f>[2]Sheet1!$E$19/[3]Sheet1!$D$20*1000</f>
        <v>101136.92913385827</v>
      </c>
      <c r="F17" s="49">
        <f>[2]Sheet1!$F$19/[3]Sheet1!$D$20*1000</f>
        <v>22528.346456692911</v>
      </c>
      <c r="G17" s="22" t="s">
        <v>5</v>
      </c>
      <c r="H17" s="31"/>
      <c r="I17" s="44">
        <v>65</v>
      </c>
      <c r="J17" s="27"/>
    </row>
    <row r="18" spans="1:10" ht="1.1499999999999999" customHeight="1">
      <c r="A18" s="33"/>
      <c r="B18" s="34"/>
      <c r="C18" s="34"/>
      <c r="D18" s="36"/>
      <c r="E18" s="34"/>
      <c r="F18" s="35"/>
      <c r="G18" s="23"/>
      <c r="H18" s="13"/>
      <c r="I18" s="14"/>
      <c r="J18" s="27"/>
    </row>
    <row r="19" spans="1:10" s="50" customFormat="1" ht="16.5" customHeight="1">
      <c r="A19" s="57"/>
      <c r="B19" s="57"/>
      <c r="C19" s="57"/>
      <c r="D19" s="58"/>
      <c r="E19" s="66" t="s">
        <v>19</v>
      </c>
      <c r="F19" s="66"/>
      <c r="G19" s="66"/>
      <c r="H19" s="66"/>
      <c r="I19" s="66"/>
    </row>
    <row r="20" spans="1:10" ht="15.75">
      <c r="A20" s="12"/>
      <c r="B20" s="12"/>
      <c r="C20" s="12"/>
      <c r="E20" s="18"/>
      <c r="F20" s="18"/>
    </row>
    <row r="21" spans="1:10">
      <c r="A21" s="12"/>
      <c r="B21" s="12"/>
      <c r="C21" s="12"/>
      <c r="D21" s="38"/>
      <c r="E21" s="9"/>
      <c r="F21" s="19"/>
      <c r="G21" s="11"/>
    </row>
    <row r="22" spans="1:10">
      <c r="A22" s="12"/>
      <c r="B22" s="12"/>
      <c r="C22" s="12"/>
      <c r="D22" s="39"/>
      <c r="E22" s="20"/>
      <c r="G22" s="11"/>
    </row>
    <row r="23" spans="1:10">
      <c r="A23" s="12"/>
      <c r="B23" s="12"/>
      <c r="C23" s="12"/>
      <c r="D23" s="40"/>
      <c r="E23" s="10"/>
      <c r="G23" s="11"/>
    </row>
    <row r="24" spans="1:10">
      <c r="A24" s="12"/>
      <c r="B24" s="12"/>
      <c r="C24" s="12"/>
      <c r="D24" s="40"/>
      <c r="E24" s="10"/>
      <c r="G24" s="11"/>
    </row>
    <row r="25" spans="1:10" ht="24.75">
      <c r="A25" s="12"/>
      <c r="B25" s="12"/>
      <c r="C25" s="12"/>
      <c r="D25" s="39"/>
      <c r="E25" s="16"/>
      <c r="F25" s="15"/>
      <c r="G25" s="11"/>
    </row>
    <row r="26" spans="1:10" ht="18.75">
      <c r="A26" s="12"/>
      <c r="B26" s="12"/>
      <c r="C26" s="12"/>
      <c r="D26" s="39"/>
      <c r="E26" s="16"/>
      <c r="F26" s="17"/>
      <c r="G26" s="11"/>
    </row>
    <row r="27" spans="1:10" ht="18.75">
      <c r="A27" s="12"/>
      <c r="B27" s="12"/>
      <c r="C27" s="12"/>
      <c r="D27" s="40"/>
      <c r="E27" s="16"/>
      <c r="F27" s="17"/>
      <c r="G27" s="11"/>
    </row>
    <row r="28" spans="1:10" ht="18.75">
      <c r="A28" s="12"/>
      <c r="B28" s="12"/>
      <c r="C28" s="12"/>
      <c r="D28" s="39"/>
      <c r="E28" s="16"/>
      <c r="F28" s="17"/>
      <c r="G28" s="11"/>
    </row>
    <row r="29" spans="1:10">
      <c r="D29" s="39"/>
      <c r="E29" s="10"/>
      <c r="G29" s="11"/>
    </row>
    <row r="30" spans="1:10">
      <c r="D30" s="40"/>
      <c r="E30" s="10"/>
      <c r="G30" s="11"/>
    </row>
  </sheetData>
  <mergeCells count="12">
    <mergeCell ref="A19:D19"/>
    <mergeCell ref="H3:I3"/>
    <mergeCell ref="H4:I4"/>
    <mergeCell ref="A3:A4"/>
    <mergeCell ref="G3:G4"/>
    <mergeCell ref="E19:I19"/>
    <mergeCell ref="A1:J1"/>
    <mergeCell ref="F3:F4"/>
    <mergeCell ref="E3:E4"/>
    <mergeCell ref="D3:D4"/>
    <mergeCell ref="C3:C4"/>
    <mergeCell ref="B3:B4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8" firstPageNumber="120" orientation="landscape" useFirstPageNumber="1" horizontalDpi="4294967292" r:id="rId1"/>
  <headerFooter alignWithMargins="0">
    <oddHeader>&amp;L&amp;8PCBS: Finance and Insurance Survey, 2017&amp;R&amp;1&amp;K00+000ء&amp;8&amp;K000000PCBS: مسح المالية والتأمين، 2017</oddHeader>
    <oddFooter>&amp;C&amp;"Times New Roman,Regular"51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S26:AB26"/>
  <sheetViews>
    <sheetView rightToLeft="1" workbookViewId="0">
      <selection activeCell="S26" sqref="S26:AB26"/>
    </sheetView>
  </sheetViews>
  <sheetFormatPr defaultRowHeight="12.75"/>
  <sheetData>
    <row r="26" spans="19:28" ht="23.25">
      <c r="S26" s="63"/>
      <c r="T26" s="63"/>
      <c r="U26" s="63"/>
      <c r="V26" s="63"/>
      <c r="W26" s="63"/>
      <c r="X26" s="63"/>
      <c r="Y26" s="63"/>
      <c r="Z26" s="63"/>
      <c r="AA26" s="63"/>
      <c r="AB26" s="63"/>
    </row>
  </sheetData>
  <mergeCells count="1">
    <mergeCell ref="S26:A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sissam</cp:lastModifiedBy>
  <cp:lastPrinted>2018-10-22T08:47:34Z</cp:lastPrinted>
  <dcterms:created xsi:type="dcterms:W3CDTF">1998-08-17T18:52:10Z</dcterms:created>
  <dcterms:modified xsi:type="dcterms:W3CDTF">2018-10-22T09:15:42Z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