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10" yWindow="0" windowWidth="9045" windowHeight="4770" tabRatio="601"/>
  </bookViews>
  <sheets>
    <sheet name="Sheet1 (2)" sheetId="4" r:id="rId1"/>
    <sheet name="Sheet1" sheetId="5" r:id="rId2"/>
  </sheets>
  <definedNames>
    <definedName name="OLE_LINK12" localSheetId="0">'Sheet1 (2)'!$J$5</definedName>
  </definedNames>
  <calcPr calcId="125725"/>
</workbook>
</file>

<file path=xl/calcChain.xml><?xml version="1.0" encoding="utf-8"?>
<calcChain xmlns="http://schemas.openxmlformats.org/spreadsheetml/2006/main">
  <c r="O3" i="5"/>
  <c r="O4"/>
  <c r="O5"/>
  <c r="O6"/>
  <c r="O7"/>
  <c r="O8"/>
  <c r="O9"/>
  <c r="O10"/>
  <c r="N3"/>
  <c r="N4"/>
  <c r="N5"/>
  <c r="N6"/>
  <c r="N7"/>
  <c r="N8"/>
  <c r="N9"/>
  <c r="N10"/>
  <c r="M4"/>
  <c r="M5"/>
  <c r="M6"/>
  <c r="M7"/>
  <c r="M8"/>
  <c r="M9"/>
  <c r="M10"/>
  <c r="M3"/>
  <c r="L3"/>
  <c r="L4"/>
  <c r="L5"/>
  <c r="L6"/>
  <c r="L7"/>
  <c r="L8"/>
  <c r="L9"/>
  <c r="L10"/>
  <c r="K3"/>
  <c r="K4"/>
  <c r="K5"/>
  <c r="K6"/>
  <c r="K7"/>
  <c r="K8"/>
  <c r="K9"/>
  <c r="K10"/>
  <c r="J3"/>
  <c r="J4"/>
  <c r="J5"/>
  <c r="J6"/>
  <c r="J7"/>
  <c r="J8"/>
  <c r="J9"/>
  <c r="J10"/>
  <c r="I4"/>
  <c r="I5"/>
  <c r="I6"/>
  <c r="I7"/>
  <c r="I8"/>
  <c r="I9"/>
  <c r="I10"/>
  <c r="I3"/>
  <c r="H4"/>
  <c r="H5"/>
  <c r="H6"/>
  <c r="H7"/>
  <c r="H8"/>
  <c r="H9"/>
  <c r="H10"/>
  <c r="H3"/>
  <c r="K2"/>
  <c r="L2" l="1"/>
  <c r="O2"/>
  <c r="M2"/>
  <c r="N2"/>
  <c r="I2"/>
  <c r="J2" l="1"/>
  <c r="H2"/>
</calcChain>
</file>

<file path=xl/sharedStrings.xml><?xml version="1.0" encoding="utf-8"?>
<sst xmlns="http://schemas.openxmlformats.org/spreadsheetml/2006/main" count="67" uniqueCount="46">
  <si>
    <t>النقل البري للبضائع</t>
  </si>
  <si>
    <t>ISIC</t>
  </si>
  <si>
    <t>Other non-scheduled passenger transport</t>
  </si>
  <si>
    <t>Freight transport by road</t>
  </si>
  <si>
    <t>أنواع النقل البري الاخرى للركاب غير المحددة بموعد</t>
  </si>
  <si>
    <t xml:space="preserve"> Region and Economic Activity</t>
  </si>
  <si>
    <t>المنطقة والنشاط الإقتصادي</t>
  </si>
  <si>
    <t xml:space="preserve"> West Bank</t>
  </si>
  <si>
    <t xml:space="preserve">  الضفة الغربية  </t>
  </si>
  <si>
    <t>نصيب العامل  من الإنتاج بالدولار</t>
  </si>
  <si>
    <t xml:space="preserve">نصيب العامل من  القيمة المضافة بالدولار </t>
  </si>
  <si>
    <t>نسبة القيمة المضافة الى الإنتاج</t>
  </si>
  <si>
    <t>نسبة الاهتلاك السنوي الى الإنتاج</t>
  </si>
  <si>
    <t>Value Added  to Output %</t>
  </si>
  <si>
    <t xml:space="preserve">Compensation of Employees to Value Added %  </t>
  </si>
  <si>
    <t>نسبة تعويضات العاملين الى القيمة المضافة</t>
  </si>
  <si>
    <t>نصيب العامل بأجر من تعويضات  العاملين بالدولار</t>
  </si>
  <si>
    <t xml:space="preserve">نصيب العامل بأجر من الإنتاج بالدولار </t>
  </si>
  <si>
    <t xml:space="preserve">فلسطين </t>
  </si>
  <si>
    <t>Palestine</t>
  </si>
  <si>
    <t xml:space="preserve">نصيب العامل بأجر من القيمة المضافة بالدولار </t>
  </si>
  <si>
    <t>فلسطين</t>
  </si>
  <si>
    <t>الضفة</t>
  </si>
  <si>
    <t>غزة</t>
  </si>
  <si>
    <t>العاملين باجر</t>
  </si>
  <si>
    <t>التعويضات</t>
  </si>
  <si>
    <t>العاملين</t>
  </si>
  <si>
    <t>الإنتاج</t>
  </si>
  <si>
    <t>الإهتلاك</t>
  </si>
  <si>
    <t>نسبة تعويضات العاملين الى القيمة المضافة %</t>
  </si>
  <si>
    <t>نسبة القيمة المضافة الى الإنتاج %</t>
  </si>
  <si>
    <t xml:space="preserve"> قطاع غزة*</t>
  </si>
  <si>
    <t>Gaza Strip*</t>
  </si>
  <si>
    <t>_</t>
  </si>
  <si>
    <t xml:space="preserve">Annual Compensation per wage Employees in (USD)  </t>
  </si>
  <si>
    <t>Output per  wage  Employees in (USD)</t>
  </si>
  <si>
    <t>Value Added per wage  Employees in (USD)</t>
  </si>
  <si>
    <t>( _ ) There is no wage employees in Freight transport in Gaza Strip.</t>
  </si>
  <si>
    <t>Output per Employed person in (USD)</t>
  </si>
  <si>
    <t>Value Added per Employed person in (USD)</t>
  </si>
  <si>
    <t>Table 7: Selected Indicators in Transport - Outside Establishments Sector in Palestine by Region and Economic Activity, 2018</t>
  </si>
  <si>
    <t>القيمة المضافة</t>
  </si>
  <si>
    <t xml:space="preserve">  ( _ ) لا يوجد عاملين بأجر في نشاط النقل البري للبضائع في قطاع غزة. </t>
  </si>
  <si>
    <t>نسبة استهلاك رأس المال الثابت السنوي الى الإنتاج %</t>
  </si>
  <si>
    <t>Consumption of fixed capital  to Output %</t>
  </si>
  <si>
    <t>جدول 7: بعض المؤشرات المستخلصة من مسح قطاع النقل خارج المنشآت في فلسطين حسب المنطقة والنشاط الاقتصادي، 2018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</si>
</sst>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24">
    <font>
      <sz val="10"/>
      <name val="Arial"/>
      <charset val="178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9"/>
      <name val="Times New Roman"/>
      <family val="1"/>
      <charset val="178"/>
    </font>
    <font>
      <b/>
      <sz val="9"/>
      <name val="Times New Roman"/>
      <family val="1"/>
      <charset val="178"/>
    </font>
    <font>
      <sz val="10"/>
      <name val="Times New Roman"/>
      <family val="1"/>
      <charset val="178"/>
    </font>
    <font>
      <b/>
      <sz val="11"/>
      <name val="Times New Roman"/>
      <family val="1"/>
      <charset val="178"/>
    </font>
    <font>
      <b/>
      <sz val="9"/>
      <name val="Arial"/>
      <family val="2"/>
    </font>
    <font>
      <b/>
      <sz val="9"/>
      <name val="Simplified Arabic"/>
      <family val="1"/>
    </font>
    <font>
      <b/>
      <sz val="11"/>
      <name val="Simplified Arabic"/>
      <family val="1"/>
    </font>
    <font>
      <sz val="9"/>
      <name val="Simplified Arabic"/>
      <family val="1"/>
    </font>
    <font>
      <b/>
      <sz val="5"/>
      <name val="Arial"/>
      <family val="2"/>
      <scheme val="minor"/>
    </font>
    <font>
      <b/>
      <sz val="9"/>
      <name val="Arial"/>
      <family val="2"/>
      <scheme val="minor"/>
    </font>
    <font>
      <sz val="9"/>
      <name val="Arial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2">
    <xf numFmtId="0" fontId="0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" fillId="0" borderId="0"/>
    <xf numFmtId="0" fontId="20" fillId="0" borderId="0"/>
    <xf numFmtId="0" fontId="16" fillId="0" borderId="0"/>
    <xf numFmtId="0" fontId="16" fillId="0" borderId="0"/>
    <xf numFmtId="0" fontId="16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90">
    <xf numFmtId="0" fontId="0" fillId="0" borderId="0" xfId="0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0" applyFont="1"/>
    <xf numFmtId="164" fontId="5" fillId="0" borderId="0" xfId="0" applyNumberFormat="1" applyFont="1" applyAlignment="1">
      <alignment horizontal="right"/>
    </xf>
    <xf numFmtId="164" fontId="5" fillId="0" borderId="0" xfId="0" applyNumberFormat="1" applyFont="1"/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8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right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164" fontId="13" fillId="0" borderId="0" xfId="0" applyNumberFormat="1" applyFont="1" applyAlignment="1">
      <alignment vertical="center"/>
    </xf>
    <xf numFmtId="164" fontId="13" fillId="0" borderId="0" xfId="0" applyNumberFormat="1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15" fillId="0" borderId="4" xfId="0" applyFont="1" applyBorder="1" applyAlignment="1">
      <alignment vertical="top"/>
    </xf>
    <xf numFmtId="0" fontId="15" fillId="0" borderId="11" xfId="0" applyFont="1" applyBorder="1" applyAlignment="1">
      <alignment vertical="top"/>
    </xf>
    <xf numFmtId="0" fontId="15" fillId="0" borderId="4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4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top"/>
    </xf>
    <xf numFmtId="0" fontId="14" fillId="0" borderId="3" xfId="0" applyFont="1" applyBorder="1" applyAlignment="1">
      <alignment horizontal="center" vertical="top"/>
    </xf>
    <xf numFmtId="0" fontId="9" fillId="0" borderId="3" xfId="0" applyFont="1" applyBorder="1" applyAlignment="1">
      <alignment horizontal="center" vertical="top" wrapText="1"/>
    </xf>
    <xf numFmtId="164" fontId="10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 readingOrder="2"/>
    </xf>
    <xf numFmtId="164" fontId="9" fillId="0" borderId="3" xfId="0" applyNumberFormat="1" applyFont="1" applyBorder="1" applyAlignment="1">
      <alignment horizontal="center" vertical="top" wrapText="1"/>
    </xf>
    <xf numFmtId="164" fontId="9" fillId="0" borderId="11" xfId="0" applyNumberFormat="1" applyFont="1" applyBorder="1" applyAlignment="1">
      <alignment horizontal="center" vertical="top" wrapText="1"/>
    </xf>
    <xf numFmtId="164" fontId="17" fillId="0" borderId="0" xfId="49" applyNumberFormat="1" applyFont="1" applyBorder="1" applyAlignment="1">
      <alignment horizontal="right" vertical="center" indent="1"/>
    </xf>
    <xf numFmtId="0" fontId="0" fillId="0" borderId="12" xfId="0" applyBorder="1"/>
    <xf numFmtId="0" fontId="12" fillId="0" borderId="12" xfId="0" applyFont="1" applyBorder="1" applyAlignment="1">
      <alignment horizontal="right" vertical="center" wrapText="1" readingOrder="2"/>
    </xf>
    <xf numFmtId="3" fontId="9" fillId="2" borderId="12" xfId="0" applyNumberFormat="1" applyFont="1" applyFill="1" applyBorder="1" applyAlignment="1">
      <alignment horizontal="right" vertical="center" indent="1" readingOrder="2"/>
    </xf>
    <xf numFmtId="165" fontId="9" fillId="2" borderId="12" xfId="0" applyNumberFormat="1" applyFont="1" applyFill="1" applyBorder="1" applyAlignment="1">
      <alignment horizontal="right" vertical="center" indent="1" readingOrder="2"/>
    </xf>
    <xf numFmtId="3" fontId="21" fillId="2" borderId="12" xfId="0" applyNumberFormat="1" applyFont="1" applyFill="1" applyBorder="1" applyAlignment="1">
      <alignment horizontal="right" vertical="center" indent="1" readingOrder="2"/>
    </xf>
    <xf numFmtId="165" fontId="21" fillId="2" borderId="12" xfId="0" applyNumberFormat="1" applyFont="1" applyFill="1" applyBorder="1" applyAlignment="1">
      <alignment horizontal="right" vertical="center" indent="1" readingOrder="2"/>
    </xf>
    <xf numFmtId="0" fontId="0" fillId="0" borderId="12" xfId="0" applyBorder="1" applyAlignment="1">
      <alignment horizontal="right"/>
    </xf>
    <xf numFmtId="0" fontId="12" fillId="0" borderId="12" xfId="0" applyFont="1" applyBorder="1" applyAlignment="1">
      <alignment horizontal="right" vertical="top" wrapText="1" readingOrder="2"/>
    </xf>
    <xf numFmtId="0" fontId="12" fillId="0" borderId="12" xfId="0" applyFont="1" applyBorder="1" applyAlignment="1">
      <alignment horizontal="right" vertical="top" wrapText="1"/>
    </xf>
    <xf numFmtId="164" fontId="0" fillId="0" borderId="12" xfId="0" applyNumberFormat="1" applyBorder="1" applyAlignment="1">
      <alignment horizontal="right"/>
    </xf>
    <xf numFmtId="0" fontId="10" fillId="4" borderId="12" xfId="0" applyFont="1" applyFill="1" applyBorder="1" applyAlignment="1">
      <alignment horizontal="center" vertical="top" wrapText="1" readingOrder="2"/>
    </xf>
    <xf numFmtId="0" fontId="10" fillId="4" borderId="12" xfId="0" applyFont="1" applyFill="1" applyBorder="1" applyAlignment="1">
      <alignment horizontal="center" vertical="top" wrapText="1"/>
    </xf>
    <xf numFmtId="164" fontId="10" fillId="4" borderId="12" xfId="0" applyNumberFormat="1" applyFont="1" applyFill="1" applyBorder="1" applyAlignment="1">
      <alignment horizontal="center" vertical="top" wrapText="1"/>
    </xf>
    <xf numFmtId="3" fontId="21" fillId="4" borderId="12" xfId="0" applyNumberFormat="1" applyFont="1" applyFill="1" applyBorder="1" applyAlignment="1">
      <alignment horizontal="right" vertical="center" indent="1" readingOrder="2"/>
    </xf>
    <xf numFmtId="0" fontId="0" fillId="0" borderId="0" xfId="0" applyFill="1"/>
    <xf numFmtId="0" fontId="23" fillId="3" borderId="12" xfId="0" applyFont="1" applyFill="1" applyBorder="1" applyAlignment="1">
      <alignment horizontal="center" vertical="center"/>
    </xf>
    <xf numFmtId="164" fontId="0" fillId="0" borderId="12" xfId="0" applyNumberFormat="1" applyBorder="1"/>
    <xf numFmtId="165" fontId="18" fillId="0" borderId="10" xfId="49" applyNumberFormat="1" applyFont="1" applyBorder="1" applyAlignment="1">
      <alignment horizontal="right" vertical="center" indent="1"/>
    </xf>
    <xf numFmtId="165" fontId="18" fillId="0" borderId="5" xfId="49" applyNumberFormat="1" applyFont="1" applyBorder="1" applyAlignment="1">
      <alignment horizontal="right" vertical="center" indent="1"/>
    </xf>
    <xf numFmtId="165" fontId="17" fillId="0" borderId="4" xfId="49" applyNumberFormat="1" applyFont="1" applyBorder="1" applyAlignment="1">
      <alignment horizontal="right" vertical="center" indent="1"/>
    </xf>
    <xf numFmtId="165" fontId="17" fillId="0" borderId="0" xfId="49" applyNumberFormat="1" applyFont="1" applyBorder="1" applyAlignment="1">
      <alignment horizontal="right" vertical="center" indent="1"/>
    </xf>
    <xf numFmtId="165" fontId="18" fillId="0" borderId="4" xfId="49" applyNumberFormat="1" applyFont="1" applyBorder="1" applyAlignment="1">
      <alignment horizontal="right" vertical="center" indent="1"/>
    </xf>
    <xf numFmtId="165" fontId="18" fillId="0" borderId="0" xfId="49" applyNumberFormat="1" applyFont="1" applyBorder="1" applyAlignment="1">
      <alignment horizontal="right" vertical="center" indent="1"/>
    </xf>
    <xf numFmtId="165" fontId="17" fillId="0" borderId="11" xfId="49" applyNumberFormat="1" applyFont="1" applyBorder="1" applyAlignment="1">
      <alignment horizontal="right" vertical="center" indent="1"/>
    </xf>
    <xf numFmtId="165" fontId="17" fillId="0" borderId="8" xfId="49" applyNumberFormat="1" applyFont="1" applyBorder="1" applyAlignment="1">
      <alignment horizontal="right" vertical="center" indent="1"/>
    </xf>
    <xf numFmtId="165" fontId="17" fillId="0" borderId="8" xfId="49" applyNumberFormat="1" applyFont="1" applyBorder="1" applyAlignment="1">
      <alignment horizontal="right" vertical="top" indent="1"/>
    </xf>
    <xf numFmtId="0" fontId="12" fillId="0" borderId="4" xfId="0" applyFont="1" applyBorder="1" applyAlignment="1">
      <alignment horizontal="right" vertical="center" wrapText="1" indent="1" readingOrder="2"/>
    </xf>
    <xf numFmtId="0" fontId="12" fillId="0" borderId="7" xfId="0" applyFont="1" applyBorder="1" applyAlignment="1">
      <alignment horizontal="right" vertical="center" wrapText="1" indent="1"/>
    </xf>
    <xf numFmtId="0" fontId="12" fillId="0" borderId="4" xfId="0" applyFont="1" applyBorder="1" applyAlignment="1">
      <alignment horizontal="right" vertical="center" wrapText="1" indent="1"/>
    </xf>
    <xf numFmtId="0" fontId="12" fillId="0" borderId="11" xfId="0" applyFont="1" applyBorder="1" applyAlignment="1">
      <alignment horizontal="right" vertical="center" wrapText="1" indent="1"/>
    </xf>
    <xf numFmtId="0" fontId="12" fillId="0" borderId="9" xfId="0" applyFont="1" applyBorder="1" applyAlignment="1">
      <alignment horizontal="right" vertical="center" wrapText="1" indent="1"/>
    </xf>
    <xf numFmtId="0" fontId="9" fillId="0" borderId="5" xfId="0" applyFont="1" applyBorder="1" applyAlignment="1">
      <alignment horizontal="left" vertical="center" indent="1"/>
    </xf>
    <xf numFmtId="0" fontId="21" fillId="0" borderId="0" xfId="0" applyFont="1" applyBorder="1" applyAlignment="1">
      <alignment horizontal="left" vertical="center" wrapText="1" indent="1"/>
    </xf>
    <xf numFmtId="0" fontId="21" fillId="0" borderId="0" xfId="0" applyFont="1" applyBorder="1" applyAlignment="1">
      <alignment horizontal="left" vertical="center" indent="1"/>
    </xf>
    <xf numFmtId="0" fontId="9" fillId="0" borderId="0" xfId="0" applyFont="1" applyBorder="1" applyAlignment="1">
      <alignment horizontal="left" vertical="center" indent="1"/>
    </xf>
    <xf numFmtId="0" fontId="21" fillId="0" borderId="8" xfId="0" applyFont="1" applyBorder="1" applyAlignment="1">
      <alignment horizontal="left" vertical="center" indent="1"/>
    </xf>
    <xf numFmtId="0" fontId="14" fillId="0" borderId="10" xfId="0" applyFont="1" applyBorder="1" applyAlignment="1">
      <alignment horizontal="left" vertical="center" indent="1"/>
    </xf>
    <xf numFmtId="0" fontId="14" fillId="0" borderId="4" xfId="0" applyFont="1" applyBorder="1" applyAlignment="1">
      <alignment horizontal="left" vertical="center" indent="1"/>
    </xf>
    <xf numFmtId="0" fontId="2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164" fontId="17" fillId="0" borderId="5" xfId="49" applyNumberFormat="1" applyFont="1" applyBorder="1" applyAlignment="1">
      <alignment horizontal="right" vertical="center" wrapText="1" readingOrder="2"/>
    </xf>
    <xf numFmtId="0" fontId="0" fillId="0" borderId="5" xfId="0" applyBorder="1" applyAlignment="1">
      <alignment wrapText="1" readingOrder="2"/>
    </xf>
    <xf numFmtId="0" fontId="21" fillId="0" borderId="5" xfId="0" applyFont="1" applyBorder="1" applyAlignment="1">
      <alignment vertical="top" wrapText="1"/>
    </xf>
    <xf numFmtId="0" fontId="16" fillId="0" borderId="5" xfId="0" applyFont="1" applyBorder="1" applyAlignment="1">
      <alignment wrapText="1"/>
    </xf>
    <xf numFmtId="0" fontId="10" fillId="0" borderId="4" xfId="0" applyFont="1" applyBorder="1" applyAlignment="1">
      <alignment horizontal="right" vertical="center" indent="1"/>
    </xf>
    <xf numFmtId="0" fontId="0" fillId="0" borderId="7" xfId="0" applyBorder="1" applyAlignment="1">
      <alignment horizontal="right" vertical="center" indent="1"/>
    </xf>
    <xf numFmtId="0" fontId="10" fillId="0" borderId="10" xfId="0" applyFont="1" applyBorder="1" applyAlignment="1">
      <alignment horizontal="right" vertical="center" indent="1"/>
    </xf>
    <xf numFmtId="0" fontId="0" fillId="0" borderId="6" xfId="0" applyBorder="1" applyAlignment="1">
      <alignment horizontal="right" vertical="center" indent="1"/>
    </xf>
  </cellXfs>
  <cellStyles count="82">
    <cellStyle name="Normal" xfId="0" builtinId="0"/>
    <cellStyle name="Normal 10" xfId="15"/>
    <cellStyle name="Normal 10 2" xfId="73"/>
    <cellStyle name="Normal 10 3" xfId="49"/>
    <cellStyle name="Normal 11" xfId="33"/>
    <cellStyle name="Normal 11 2" xfId="66"/>
    <cellStyle name="Normal 12" xfId="38"/>
    <cellStyle name="Normal 13" xfId="37"/>
    <cellStyle name="Normal 2" xfId="3"/>
    <cellStyle name="Normal 2 2" xfId="7"/>
    <cellStyle name="Normal 2 2 2" xfId="20"/>
    <cellStyle name="Normal 2 2 2 2" xfId="54"/>
    <cellStyle name="Normal 2 2 3" xfId="76"/>
    <cellStyle name="Normal 2 2 4" xfId="42"/>
    <cellStyle name="Normal 2 3" xfId="12"/>
    <cellStyle name="Normal 2 3 2" xfId="24"/>
    <cellStyle name="Normal 2 3 2 2" xfId="58"/>
    <cellStyle name="Normal 2 3 3" xfId="46"/>
    <cellStyle name="Normal 2 4" xfId="29"/>
    <cellStyle name="Normal 2 4 2" xfId="79"/>
    <cellStyle name="Normal 2 4 3" xfId="62"/>
    <cellStyle name="Normal 2 5" xfId="18"/>
    <cellStyle name="Normal 2 5 2" xfId="74"/>
    <cellStyle name="Normal 2 5 3" xfId="52"/>
    <cellStyle name="Normal 2 6" xfId="35"/>
    <cellStyle name="Normal 2 6 2" xfId="75"/>
    <cellStyle name="Normal 2 6 3" xfId="67"/>
    <cellStyle name="Normal 2 7" xfId="72"/>
    <cellStyle name="Normal 2 8" xfId="70"/>
    <cellStyle name="Normal 2 9" xfId="40"/>
    <cellStyle name="Normal 3" xfId="2"/>
    <cellStyle name="Normal 3 2" xfId="8"/>
    <cellStyle name="Normal 3 2 2" xfId="21"/>
    <cellStyle name="Normal 3 2 2 2" xfId="55"/>
    <cellStyle name="Normal 3 2 3" xfId="43"/>
    <cellStyle name="Normal 3 3" xfId="13"/>
    <cellStyle name="Normal 3 3 2" xfId="25"/>
    <cellStyle name="Normal 3 3 2 2" xfId="59"/>
    <cellStyle name="Normal 3 3 3" xfId="47"/>
    <cellStyle name="Normal 3 4" xfId="6"/>
    <cellStyle name="Normal 3 4 2" xfId="30"/>
    <cellStyle name="Normal 3 4 2 2" xfId="63"/>
    <cellStyle name="Normal 3 5" xfId="36"/>
    <cellStyle name="Normal 3 5 2" xfId="71"/>
    <cellStyle name="Normal 3 5 3" xfId="68"/>
    <cellStyle name="Normal 3 6" xfId="78"/>
    <cellStyle name="Normal 4" xfId="9"/>
    <cellStyle name="Normal 4 2" xfId="14"/>
    <cellStyle name="Normal 4 2 2" xfId="26"/>
    <cellStyle name="Normal 4 2 2 2" xfId="60"/>
    <cellStyle name="Normal 4 2 3" xfId="48"/>
    <cellStyle name="Normal 4 3" xfId="31"/>
    <cellStyle name="Normal 4 3 2" xfId="80"/>
    <cellStyle name="Normal 4 3 3" xfId="64"/>
    <cellStyle name="Normal 4 4" xfId="22"/>
    <cellStyle name="Normal 4 4 2" xfId="56"/>
    <cellStyle name="Normal 4 5" xfId="34"/>
    <cellStyle name="Normal 4 6" xfId="44"/>
    <cellStyle name="Normal 5" xfId="5"/>
    <cellStyle name="Normal 5 2" xfId="11"/>
    <cellStyle name="Normal 5 3" xfId="32"/>
    <cellStyle name="Normal 5 3 2" xfId="81"/>
    <cellStyle name="Normal 5 3 3" xfId="65"/>
    <cellStyle name="Normal 5 4" xfId="19"/>
    <cellStyle name="Normal 5 4 2" xfId="53"/>
    <cellStyle name="Normal 5 5" xfId="41"/>
    <cellStyle name="Normal 6" xfId="10"/>
    <cellStyle name="Normal 6 2" xfId="28"/>
    <cellStyle name="Normal 6 3" xfId="23"/>
    <cellStyle name="Normal 6 3 2" xfId="57"/>
    <cellStyle name="Normal 6 4" xfId="77"/>
    <cellStyle name="Normal 6 5" xfId="45"/>
    <cellStyle name="Normal 7" xfId="4"/>
    <cellStyle name="Normal 7 2" xfId="27"/>
    <cellStyle name="Normal 7 2 2" xfId="61"/>
    <cellStyle name="Normal 8" xfId="1"/>
    <cellStyle name="Normal 8 2" xfId="17"/>
    <cellStyle name="Normal 8 2 2" xfId="51"/>
    <cellStyle name="Normal 8 3" xfId="39"/>
    <cellStyle name="Normal 9" xfId="16"/>
    <cellStyle name="Normal 9 2" xfId="69"/>
    <cellStyle name="Normal 9 3" xfId="5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view="pageBreakPreview" zoomScaleNormal="100" zoomScaleSheetLayoutView="100" workbookViewId="0">
      <selection activeCell="O12" sqref="O12"/>
    </sheetView>
  </sheetViews>
  <sheetFormatPr defaultColWidth="9.7109375" defaultRowHeight="12.75"/>
  <cols>
    <col min="1" max="1" width="1.28515625" style="4" customWidth="1"/>
    <col min="2" max="2" width="34" style="8" customWidth="1"/>
    <col min="3" max="3" width="11.42578125" style="6" customWidth="1"/>
    <col min="4" max="4" width="12.42578125" style="6" customWidth="1"/>
    <col min="5" max="5" width="8.85546875" style="6" customWidth="1"/>
    <col min="6" max="6" width="10.5703125" style="6" customWidth="1"/>
    <col min="7" max="8" width="10.28515625" style="6" customWidth="1"/>
    <col min="9" max="9" width="9.7109375" style="6" customWidth="1"/>
    <col min="10" max="10" width="12.42578125" style="5" customWidth="1"/>
    <col min="11" max="11" width="28.28515625" style="7" customWidth="1"/>
    <col min="12" max="12" width="1.28515625" style="7" customWidth="1"/>
    <col min="13" max="13" width="5.42578125" style="4" customWidth="1"/>
    <col min="14" max="16384" width="9.7109375" style="4"/>
  </cols>
  <sheetData>
    <row r="1" spans="1:13" s="9" customFormat="1" ht="20.25" customHeight="1">
      <c r="A1" s="71" t="s">
        <v>45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13" s="9" customFormat="1" ht="20.25" customHeight="1">
      <c r="A2" s="70" t="s">
        <v>40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spans="1:13" s="12" customFormat="1" ht="6.75" customHeight="1">
      <c r="B3" s="13"/>
      <c r="C3" s="14"/>
      <c r="D3" s="14"/>
      <c r="E3" s="14"/>
      <c r="F3" s="14"/>
      <c r="G3" s="14"/>
      <c r="H3" s="14"/>
      <c r="I3" s="14"/>
      <c r="J3" s="15"/>
      <c r="K3" s="16"/>
      <c r="L3" s="16"/>
    </row>
    <row r="4" spans="1:13" s="3" customFormat="1" ht="79.5" customHeight="1">
      <c r="A4" s="74" t="s">
        <v>5</v>
      </c>
      <c r="B4" s="75"/>
      <c r="C4" s="26" t="s">
        <v>43</v>
      </c>
      <c r="D4" s="26" t="s">
        <v>29</v>
      </c>
      <c r="E4" s="26" t="s">
        <v>30</v>
      </c>
      <c r="F4" s="27" t="s">
        <v>20</v>
      </c>
      <c r="G4" s="27" t="s">
        <v>10</v>
      </c>
      <c r="H4" s="27" t="s">
        <v>17</v>
      </c>
      <c r="I4" s="28" t="s">
        <v>9</v>
      </c>
      <c r="J4" s="28" t="s">
        <v>16</v>
      </c>
      <c r="K4" s="78" t="s">
        <v>6</v>
      </c>
      <c r="L4" s="79"/>
      <c r="M4" s="72" t="s">
        <v>1</v>
      </c>
    </row>
    <row r="5" spans="1:13" s="3" customFormat="1" ht="62.25" customHeight="1">
      <c r="A5" s="76"/>
      <c r="B5" s="77"/>
      <c r="C5" s="29" t="s">
        <v>44</v>
      </c>
      <c r="D5" s="29" t="s">
        <v>14</v>
      </c>
      <c r="E5" s="29" t="s">
        <v>13</v>
      </c>
      <c r="F5" s="29" t="s">
        <v>36</v>
      </c>
      <c r="G5" s="29" t="s">
        <v>39</v>
      </c>
      <c r="H5" s="30" t="s">
        <v>35</v>
      </c>
      <c r="I5" s="29" t="s">
        <v>38</v>
      </c>
      <c r="J5" s="25" t="s">
        <v>34</v>
      </c>
      <c r="K5" s="80"/>
      <c r="L5" s="81"/>
      <c r="M5" s="73"/>
    </row>
    <row r="6" spans="1:13" s="11" customFormat="1" ht="23.25" customHeight="1">
      <c r="A6" s="68" t="s">
        <v>19</v>
      </c>
      <c r="B6" s="63"/>
      <c r="C6" s="49">
        <v>9.7592599256690509</v>
      </c>
      <c r="D6" s="50">
        <v>23.668811997527513</v>
      </c>
      <c r="E6" s="50">
        <v>54.125738383695513</v>
      </c>
      <c r="F6" s="50">
        <v>29945.062093435834</v>
      </c>
      <c r="G6" s="50">
        <v>11998.365058052286</v>
      </c>
      <c r="H6" s="50">
        <v>55324.995071949532</v>
      </c>
      <c r="I6" s="50">
        <v>22167.577600505487</v>
      </c>
      <c r="J6" s="50">
        <v>7087.6404494382032</v>
      </c>
      <c r="K6" s="88" t="s">
        <v>18</v>
      </c>
      <c r="L6" s="89"/>
      <c r="M6" s="21"/>
    </row>
    <row r="7" spans="1:13" s="10" customFormat="1" ht="23.25" customHeight="1">
      <c r="A7" s="17"/>
      <c r="B7" s="64" t="s">
        <v>2</v>
      </c>
      <c r="C7" s="51">
        <v>9.9170334707917274</v>
      </c>
      <c r="D7" s="52">
        <v>24.640137816035473</v>
      </c>
      <c r="E7" s="52">
        <v>53.542919500922203</v>
      </c>
      <c r="F7" s="52">
        <v>28690.851485148512</v>
      </c>
      <c r="G7" s="52">
        <v>11731.886639676113</v>
      </c>
      <c r="H7" s="52">
        <v>53584.772277227719</v>
      </c>
      <c r="I7" s="52">
        <v>21911.182186234815</v>
      </c>
      <c r="J7" s="52">
        <v>7069.4653465346546</v>
      </c>
      <c r="K7" s="58" t="s">
        <v>4</v>
      </c>
      <c r="L7" s="59"/>
      <c r="M7" s="23">
        <v>4922</v>
      </c>
    </row>
    <row r="8" spans="1:13" s="1" customFormat="1" ht="23.25" customHeight="1">
      <c r="A8" s="17"/>
      <c r="B8" s="65" t="s">
        <v>3</v>
      </c>
      <c r="C8" s="51">
        <v>5.5155756117925376</v>
      </c>
      <c r="D8" s="52">
        <v>3.6283374866500537</v>
      </c>
      <c r="E8" s="52">
        <v>69.801999880722832</v>
      </c>
      <c r="F8" s="52">
        <v>305326.08695652173</v>
      </c>
      <c r="G8" s="52">
        <v>22580.385852090032</v>
      </c>
      <c r="H8" s="52">
        <v>437417.39130434772</v>
      </c>
      <c r="I8" s="52">
        <v>32349.196141479097</v>
      </c>
      <c r="J8" s="52">
        <v>11078.260869565218</v>
      </c>
      <c r="K8" s="60" t="s">
        <v>0</v>
      </c>
      <c r="L8" s="59"/>
      <c r="M8" s="23">
        <v>4923</v>
      </c>
    </row>
    <row r="9" spans="1:13" s="2" customFormat="1" ht="23.25" customHeight="1">
      <c r="A9" s="69" t="s">
        <v>7</v>
      </c>
      <c r="B9" s="66"/>
      <c r="C9" s="53">
        <v>9.4358081201963238</v>
      </c>
      <c r="D9" s="54">
        <v>23.750745698169961</v>
      </c>
      <c r="E9" s="54">
        <v>55.103694287375639</v>
      </c>
      <c r="F9" s="54">
        <v>35462.24980998227</v>
      </c>
      <c r="G9" s="54">
        <v>14200.010145074566</v>
      </c>
      <c r="H9" s="54">
        <v>64355.485178616662</v>
      </c>
      <c r="I9" s="54">
        <v>25769.615501673936</v>
      </c>
      <c r="J9" s="54">
        <v>8422.5487712186477</v>
      </c>
      <c r="K9" s="86" t="s">
        <v>8</v>
      </c>
      <c r="L9" s="87"/>
      <c r="M9" s="23"/>
    </row>
    <row r="10" spans="1:13" s="20" customFormat="1" ht="23.25" customHeight="1">
      <c r="A10" s="19"/>
      <c r="B10" s="64" t="s">
        <v>2</v>
      </c>
      <c r="C10" s="51">
        <v>9.5963186297868628</v>
      </c>
      <c r="D10" s="52">
        <v>24.803479660003834</v>
      </c>
      <c r="E10" s="52">
        <v>54.495120693038999</v>
      </c>
      <c r="F10" s="52">
        <v>33894.367991845058</v>
      </c>
      <c r="G10" s="52">
        <v>13910.835686643657</v>
      </c>
      <c r="H10" s="52">
        <v>62197.069317023444</v>
      </c>
      <c r="I10" s="52">
        <v>25526.754523585398</v>
      </c>
      <c r="J10" s="52">
        <v>8406.9826707441389</v>
      </c>
      <c r="K10" s="58" t="s">
        <v>4</v>
      </c>
      <c r="L10" s="59"/>
      <c r="M10" s="22">
        <v>4922</v>
      </c>
    </row>
    <row r="11" spans="1:13" s="1" customFormat="1" ht="23.25" customHeight="1">
      <c r="A11" s="17"/>
      <c r="B11" s="65" t="s">
        <v>3</v>
      </c>
      <c r="C11" s="51">
        <v>5.4986029869947144</v>
      </c>
      <c r="D11" s="52">
        <v>3.6567164179104479</v>
      </c>
      <c r="E11" s="52">
        <v>70.031558423284892</v>
      </c>
      <c r="F11" s="52">
        <v>302956.52173913043</v>
      </c>
      <c r="G11" s="52">
        <v>23540.54054054054</v>
      </c>
      <c r="H11" s="52">
        <v>432599.99999999994</v>
      </c>
      <c r="I11" s="52">
        <v>33614.189189189194</v>
      </c>
      <c r="J11" s="52">
        <v>11078.260869565218</v>
      </c>
      <c r="K11" s="58" t="s">
        <v>0</v>
      </c>
      <c r="L11" s="59"/>
      <c r="M11" s="23">
        <v>4923</v>
      </c>
    </row>
    <row r="12" spans="1:13" s="2" customFormat="1" ht="23.25" customHeight="1">
      <c r="A12" s="69" t="s">
        <v>32</v>
      </c>
      <c r="B12" s="66"/>
      <c r="C12" s="53">
        <v>12.841899101776189</v>
      </c>
      <c r="D12" s="54">
        <v>22.708469409971698</v>
      </c>
      <c r="E12" s="54">
        <v>44.805384840503365</v>
      </c>
      <c r="F12" s="54">
        <v>10605.506216696271</v>
      </c>
      <c r="G12" s="54">
        <v>4258.8445078459345</v>
      </c>
      <c r="H12" s="54">
        <v>23670.159857904084</v>
      </c>
      <c r="I12" s="54">
        <v>9505.2068473609124</v>
      </c>
      <c r="J12" s="54">
        <v>2408.3481349911194</v>
      </c>
      <c r="K12" s="86" t="s">
        <v>31</v>
      </c>
      <c r="L12" s="87"/>
      <c r="M12" s="23"/>
    </row>
    <row r="13" spans="1:13" s="1" customFormat="1" ht="23.25" customHeight="1">
      <c r="A13" s="17"/>
      <c r="B13" s="64" t="s">
        <v>2</v>
      </c>
      <c r="C13" s="51">
        <v>12.86612060975518</v>
      </c>
      <c r="D13" s="52">
        <v>22.81258149453619</v>
      </c>
      <c r="E13" s="52">
        <v>44.787090551507433</v>
      </c>
      <c r="F13" s="52">
        <v>10557.104795737121</v>
      </c>
      <c r="G13" s="52">
        <v>4262.2086769451407</v>
      </c>
      <c r="H13" s="52">
        <v>23571.758436944936</v>
      </c>
      <c r="I13" s="52">
        <v>9516.6009322337759</v>
      </c>
      <c r="J13" s="52">
        <v>2408.3481349911194</v>
      </c>
      <c r="K13" s="60" t="s">
        <v>4</v>
      </c>
      <c r="L13" s="59"/>
      <c r="M13" s="23">
        <v>4922</v>
      </c>
    </row>
    <row r="14" spans="1:13" s="1" customFormat="1" ht="23.25" customHeight="1">
      <c r="A14" s="18"/>
      <c r="B14" s="67" t="s">
        <v>3</v>
      </c>
      <c r="C14" s="55">
        <v>7.0397111913357406</v>
      </c>
      <c r="D14" s="56">
        <v>0</v>
      </c>
      <c r="E14" s="56">
        <v>49.187725631768956</v>
      </c>
      <c r="F14" s="57" t="s">
        <v>33</v>
      </c>
      <c r="G14" s="56">
        <v>3633.3333333333335</v>
      </c>
      <c r="H14" s="57" t="s">
        <v>33</v>
      </c>
      <c r="I14" s="56">
        <v>7386.666666666667</v>
      </c>
      <c r="J14" s="57" t="s">
        <v>33</v>
      </c>
      <c r="K14" s="61" t="s">
        <v>0</v>
      </c>
      <c r="L14" s="62"/>
      <c r="M14" s="24">
        <v>4923</v>
      </c>
    </row>
    <row r="15" spans="1:13" s="1" customFormat="1" ht="22.5" customHeight="1">
      <c r="A15" s="84" t="s">
        <v>37</v>
      </c>
      <c r="B15" s="85"/>
      <c r="C15" s="85"/>
      <c r="D15" s="85"/>
      <c r="E15" s="31"/>
      <c r="F15" s="31"/>
      <c r="G15" s="31"/>
      <c r="H15" s="82" t="s">
        <v>42</v>
      </c>
      <c r="I15" s="83"/>
      <c r="J15" s="83"/>
      <c r="K15" s="83"/>
      <c r="L15" s="83"/>
      <c r="M15" s="83"/>
    </row>
  </sheetData>
  <mergeCells count="10">
    <mergeCell ref="H15:M15"/>
    <mergeCell ref="A15:D15"/>
    <mergeCell ref="K9:L9"/>
    <mergeCell ref="K12:L12"/>
    <mergeCell ref="K6:L6"/>
    <mergeCell ref="A2:M2"/>
    <mergeCell ref="A1:M1"/>
    <mergeCell ref="M4:M5"/>
    <mergeCell ref="A4:B5"/>
    <mergeCell ref="K4:L5"/>
  </mergeCells>
  <phoneticPr fontId="0" type="noConversion"/>
  <printOptions horizontalCentered="1"/>
  <pageMargins left="0.39370078740157483" right="0.39370078740157483" top="0.78740157480314965" bottom="0.59055118110236227" header="0.39370078740157483" footer="0.39370078740157483"/>
  <pageSetup paperSize="9" scale="90" firstPageNumber="43" orientation="landscape" useFirstPageNumber="1" horizontalDpi="4294967292" r:id="rId1"/>
  <headerFooter alignWithMargins="0">
    <oddHeader>&amp;L&amp;8PCBS: Transport Survey - Outside Establishments Sector, 2018&amp;R&amp;"Simplified Arabic,Regular"&amp;1&amp;K00+000م&amp;8 &amp;K000000PCBS: مسح النقل- قطاع خارج المنشآت, 2018</oddHeader>
    <oddFooter>&amp;C&amp;"Times New Roman,Regular"&amp;9 41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18"/>
  <sheetViews>
    <sheetView rightToLeft="1" workbookViewId="0">
      <selection activeCell="N17" sqref="N17"/>
    </sheetView>
  </sheetViews>
  <sheetFormatPr defaultRowHeight="12.75"/>
  <cols>
    <col min="1" max="1" width="34.7109375" customWidth="1"/>
    <col min="2" max="2" width="14.85546875" customWidth="1"/>
    <col min="3" max="3" width="10.85546875" customWidth="1"/>
    <col min="4" max="4" width="9.85546875" customWidth="1"/>
    <col min="5" max="5" width="11.42578125" customWidth="1"/>
    <col min="6" max="6" width="19.42578125" customWidth="1"/>
    <col min="7" max="7" width="14.5703125" customWidth="1"/>
    <col min="8" max="8" width="19.140625" customWidth="1"/>
    <col min="9" max="9" width="16.7109375" customWidth="1"/>
    <col min="10" max="10" width="16.42578125" customWidth="1"/>
    <col min="11" max="11" width="17.7109375" customWidth="1"/>
    <col min="12" max="12" width="15.5703125" customWidth="1"/>
    <col min="13" max="13" width="17.140625" customWidth="1"/>
    <col min="14" max="14" width="21.140625" customWidth="1"/>
    <col min="15" max="15" width="11.5703125" bestFit="1" customWidth="1"/>
  </cols>
  <sheetData>
    <row r="1" spans="1:15" ht="40.5">
      <c r="A1" s="32"/>
      <c r="B1" s="47" t="s">
        <v>24</v>
      </c>
      <c r="C1" s="47" t="s">
        <v>25</v>
      </c>
      <c r="D1" s="47" t="s">
        <v>26</v>
      </c>
      <c r="E1" s="47" t="s">
        <v>27</v>
      </c>
      <c r="F1" s="47" t="s">
        <v>41</v>
      </c>
      <c r="G1" s="47" t="s">
        <v>28</v>
      </c>
      <c r="H1" s="42" t="s">
        <v>16</v>
      </c>
      <c r="I1" s="42" t="s">
        <v>9</v>
      </c>
      <c r="J1" s="43" t="s">
        <v>17</v>
      </c>
      <c r="K1" s="43" t="s">
        <v>10</v>
      </c>
      <c r="L1" s="43" t="s">
        <v>20</v>
      </c>
      <c r="M1" s="44" t="s">
        <v>11</v>
      </c>
      <c r="N1" s="44" t="s">
        <v>15</v>
      </c>
      <c r="O1" s="44" t="s">
        <v>12</v>
      </c>
    </row>
    <row r="2" spans="1:15">
      <c r="A2" s="38" t="s">
        <v>21</v>
      </c>
      <c r="B2" s="34">
        <v>5073</v>
      </c>
      <c r="C2" s="41">
        <v>35955.600000000006</v>
      </c>
      <c r="D2" s="34">
        <v>12661</v>
      </c>
      <c r="E2" s="35">
        <v>280663.69999999995</v>
      </c>
      <c r="F2" s="38">
        <v>151911.29999999999</v>
      </c>
      <c r="G2" s="38">
        <v>27390.7</v>
      </c>
      <c r="H2" s="41">
        <f>(C2/B2)*1000</f>
        <v>7087.6404494382032</v>
      </c>
      <c r="I2" s="41">
        <f>(E2/D2)*1000</f>
        <v>22167.577600505487</v>
      </c>
      <c r="J2" s="41">
        <f>(E2/B2)*1000</f>
        <v>55324.995071949532</v>
      </c>
      <c r="K2" s="41">
        <f>(F2/D2)*1000</f>
        <v>11998.365058052286</v>
      </c>
      <c r="L2" s="41">
        <f>(F2/B2)*1000</f>
        <v>29945.062093435834</v>
      </c>
      <c r="M2" s="41">
        <f>(F2/E2)*100</f>
        <v>54.125738383695513</v>
      </c>
      <c r="N2" s="41">
        <f>(C2/F2)*100</f>
        <v>23.668811997527513</v>
      </c>
      <c r="O2" s="41">
        <f>(G2/E2)*100</f>
        <v>9.7592599256690509</v>
      </c>
    </row>
    <row r="3" spans="1:15" ht="24" customHeight="1">
      <c r="A3" s="39" t="s">
        <v>4</v>
      </c>
      <c r="B3" s="36">
        <v>5050</v>
      </c>
      <c r="C3" s="41">
        <v>35700.800000000003</v>
      </c>
      <c r="D3" s="36">
        <v>12350</v>
      </c>
      <c r="E3" s="37">
        <v>270603.09999999998</v>
      </c>
      <c r="F3" s="38">
        <v>144888.79999999999</v>
      </c>
      <c r="G3" s="38">
        <v>26835.800000000003</v>
      </c>
      <c r="H3" s="41">
        <f>(C3/B3)*1000</f>
        <v>7069.4653465346546</v>
      </c>
      <c r="I3" s="41">
        <f>(E3/D3)*1000</f>
        <v>21911.182186234815</v>
      </c>
      <c r="J3" s="41">
        <f t="shared" ref="J3:J10" si="0">(E3/B3)*1000</f>
        <v>53584.772277227719</v>
      </c>
      <c r="K3" s="41">
        <f t="shared" ref="K3:K10" si="1">(F3/D3)*1000</f>
        <v>11731.886639676113</v>
      </c>
      <c r="L3" s="41">
        <f t="shared" ref="L3:L10" si="2">(F3/B3)*1000</f>
        <v>28690.851485148512</v>
      </c>
      <c r="M3" s="41">
        <f>(F3/E3)*100</f>
        <v>53.542919500922203</v>
      </c>
      <c r="N3" s="41">
        <f t="shared" ref="N3:N10" si="3">(C3/F3)*100</f>
        <v>24.640137816035473</v>
      </c>
      <c r="O3" s="41">
        <f t="shared" ref="O3:O10" si="4">(G3/E3)*100</f>
        <v>9.9170334707917274</v>
      </c>
    </row>
    <row r="4" spans="1:15" ht="24" customHeight="1">
      <c r="A4" s="40" t="s">
        <v>0</v>
      </c>
      <c r="B4" s="36">
        <v>23</v>
      </c>
      <c r="C4" s="41">
        <v>254.8</v>
      </c>
      <c r="D4" s="36">
        <v>311</v>
      </c>
      <c r="E4" s="37">
        <v>10060.599999999999</v>
      </c>
      <c r="F4" s="38">
        <v>7022.5</v>
      </c>
      <c r="G4" s="38">
        <v>554.9</v>
      </c>
      <c r="H4" s="41">
        <f t="shared" ref="H4:H10" si="5">(C4/B4)*1000</f>
        <v>11078.260869565218</v>
      </c>
      <c r="I4" s="41">
        <f t="shared" ref="I4:I10" si="6">(E4/D4)*1000</f>
        <v>32349.196141479097</v>
      </c>
      <c r="J4" s="41">
        <f t="shared" si="0"/>
        <v>437417.39130434772</v>
      </c>
      <c r="K4" s="41">
        <f t="shared" si="1"/>
        <v>22580.385852090032</v>
      </c>
      <c r="L4" s="41">
        <f t="shared" si="2"/>
        <v>305326.08695652173</v>
      </c>
      <c r="M4" s="41">
        <f t="shared" ref="M4:M10" si="7">(F4/E4)*100</f>
        <v>69.801999880722832</v>
      </c>
      <c r="N4" s="41">
        <f t="shared" si="3"/>
        <v>3.6283374866500537</v>
      </c>
      <c r="O4" s="41">
        <f t="shared" si="4"/>
        <v>5.5155756117925376</v>
      </c>
    </row>
    <row r="5" spans="1:15">
      <c r="A5" s="38" t="s">
        <v>22</v>
      </c>
      <c r="B5" s="34">
        <v>3947</v>
      </c>
      <c r="C5" s="41">
        <v>33243.800000000003</v>
      </c>
      <c r="D5" s="36">
        <v>9857</v>
      </c>
      <c r="E5" s="37">
        <v>254011.09999999998</v>
      </c>
      <c r="F5" s="38">
        <v>139969.5</v>
      </c>
      <c r="G5" s="38">
        <v>23968</v>
      </c>
      <c r="H5" s="41">
        <f t="shared" si="5"/>
        <v>8422.5487712186477</v>
      </c>
      <c r="I5" s="41">
        <f t="shared" si="6"/>
        <v>25769.615501673936</v>
      </c>
      <c r="J5" s="41">
        <f t="shared" si="0"/>
        <v>64355.485178616662</v>
      </c>
      <c r="K5" s="41">
        <f t="shared" si="1"/>
        <v>14200.010145074566</v>
      </c>
      <c r="L5" s="41">
        <f t="shared" si="2"/>
        <v>35462.24980998227</v>
      </c>
      <c r="M5" s="41">
        <f t="shared" si="7"/>
        <v>55.103694287375639</v>
      </c>
      <c r="N5" s="41">
        <f t="shared" si="3"/>
        <v>23.750745698169961</v>
      </c>
      <c r="O5" s="41">
        <f t="shared" si="4"/>
        <v>9.4358081201963238</v>
      </c>
    </row>
    <row r="6" spans="1:15" ht="20.25">
      <c r="A6" s="33" t="s">
        <v>4</v>
      </c>
      <c r="B6" s="36">
        <v>3924</v>
      </c>
      <c r="C6" s="41">
        <v>32989</v>
      </c>
      <c r="D6" s="34">
        <v>9561</v>
      </c>
      <c r="E6" s="35">
        <v>244061.3</v>
      </c>
      <c r="F6" s="38">
        <v>133001.5</v>
      </c>
      <c r="G6" s="38">
        <v>23420.9</v>
      </c>
      <c r="H6" s="41">
        <f t="shared" si="5"/>
        <v>8406.9826707441389</v>
      </c>
      <c r="I6" s="41">
        <f t="shared" si="6"/>
        <v>25526.754523585398</v>
      </c>
      <c r="J6" s="41">
        <f t="shared" si="0"/>
        <v>62197.069317023444</v>
      </c>
      <c r="K6" s="41">
        <f t="shared" si="1"/>
        <v>13910.835686643657</v>
      </c>
      <c r="L6" s="41">
        <f t="shared" si="2"/>
        <v>33894.367991845058</v>
      </c>
      <c r="M6" s="41">
        <f t="shared" si="7"/>
        <v>54.495120693038999</v>
      </c>
      <c r="N6" s="41">
        <f t="shared" si="3"/>
        <v>24.803479660003834</v>
      </c>
      <c r="O6" s="41">
        <f t="shared" si="4"/>
        <v>9.5963186297868628</v>
      </c>
    </row>
    <row r="7" spans="1:15" ht="20.25">
      <c r="A7" s="40" t="s">
        <v>0</v>
      </c>
      <c r="B7" s="45">
        <v>23</v>
      </c>
      <c r="C7" s="48">
        <v>254.8</v>
      </c>
      <c r="D7" s="32">
        <v>296</v>
      </c>
      <c r="E7" s="32">
        <v>9949.7999999999993</v>
      </c>
      <c r="F7" s="32">
        <v>6968</v>
      </c>
      <c r="G7" s="32">
        <v>547.1</v>
      </c>
      <c r="H7" s="41">
        <f t="shared" si="5"/>
        <v>11078.260869565218</v>
      </c>
      <c r="I7" s="41">
        <f t="shared" si="6"/>
        <v>33614.189189189194</v>
      </c>
      <c r="J7" s="41">
        <f t="shared" si="0"/>
        <v>432599.99999999994</v>
      </c>
      <c r="K7" s="41">
        <f t="shared" si="1"/>
        <v>23540.54054054054</v>
      </c>
      <c r="L7" s="41">
        <f t="shared" si="2"/>
        <v>302956.52173913043</v>
      </c>
      <c r="M7" s="41">
        <f t="shared" si="7"/>
        <v>70.031558423284892</v>
      </c>
      <c r="N7" s="41">
        <f t="shared" si="3"/>
        <v>3.6567164179104479</v>
      </c>
      <c r="O7" s="41">
        <f t="shared" si="4"/>
        <v>5.4986029869947144</v>
      </c>
    </row>
    <row r="8" spans="1:15">
      <c r="A8" s="38" t="s">
        <v>23</v>
      </c>
      <c r="B8" s="35">
        <v>1126</v>
      </c>
      <c r="C8" s="48">
        <v>2711.8</v>
      </c>
      <c r="D8" s="32">
        <v>2804</v>
      </c>
      <c r="E8" s="32">
        <v>26652.6</v>
      </c>
      <c r="F8" s="32">
        <v>11941.8</v>
      </c>
      <c r="G8" s="32">
        <v>3422.7000000000003</v>
      </c>
      <c r="H8" s="41">
        <f t="shared" si="5"/>
        <v>2408.3481349911194</v>
      </c>
      <c r="I8" s="41">
        <f t="shared" si="6"/>
        <v>9505.2068473609124</v>
      </c>
      <c r="J8" s="41">
        <f t="shared" si="0"/>
        <v>23670.159857904084</v>
      </c>
      <c r="K8" s="41">
        <f t="shared" si="1"/>
        <v>4258.8445078459345</v>
      </c>
      <c r="L8" s="41">
        <f t="shared" si="2"/>
        <v>10605.506216696271</v>
      </c>
      <c r="M8" s="41">
        <f t="shared" si="7"/>
        <v>44.805384840503365</v>
      </c>
      <c r="N8" s="41">
        <f t="shared" si="3"/>
        <v>22.708469409971698</v>
      </c>
      <c r="O8" s="41">
        <f t="shared" si="4"/>
        <v>12.841899101776189</v>
      </c>
    </row>
    <row r="9" spans="1:15" ht="20.25">
      <c r="A9" s="39" t="s">
        <v>4</v>
      </c>
      <c r="B9" s="36">
        <v>1126</v>
      </c>
      <c r="C9" s="48">
        <v>2711.8</v>
      </c>
      <c r="D9" s="32">
        <v>2789</v>
      </c>
      <c r="E9" s="32">
        <v>26541.8</v>
      </c>
      <c r="F9" s="32">
        <v>11887.3</v>
      </c>
      <c r="G9" s="32">
        <v>3414.9</v>
      </c>
      <c r="H9" s="41">
        <f t="shared" si="5"/>
        <v>2408.3481349911194</v>
      </c>
      <c r="I9" s="41">
        <f t="shared" si="6"/>
        <v>9516.6009322337759</v>
      </c>
      <c r="J9" s="41">
        <f t="shared" si="0"/>
        <v>23571.758436944936</v>
      </c>
      <c r="K9" s="41">
        <f t="shared" si="1"/>
        <v>4262.2086769451407</v>
      </c>
      <c r="L9" s="41">
        <f t="shared" si="2"/>
        <v>10557.104795737121</v>
      </c>
      <c r="M9" s="41">
        <f t="shared" si="7"/>
        <v>44.787090551507433</v>
      </c>
      <c r="N9" s="41">
        <f t="shared" si="3"/>
        <v>22.81258149453619</v>
      </c>
      <c r="O9" s="41">
        <f t="shared" si="4"/>
        <v>12.86612060975518</v>
      </c>
    </row>
    <row r="10" spans="1:15" ht="20.25">
      <c r="A10" s="40" t="s">
        <v>0</v>
      </c>
      <c r="B10" s="45">
        <v>0</v>
      </c>
      <c r="C10" s="48">
        <v>0</v>
      </c>
      <c r="D10" s="32">
        <v>15</v>
      </c>
      <c r="E10" s="32">
        <v>110.8</v>
      </c>
      <c r="F10" s="32">
        <v>54.5</v>
      </c>
      <c r="G10" s="32">
        <v>7.8</v>
      </c>
      <c r="H10" s="41" t="e">
        <f t="shared" si="5"/>
        <v>#DIV/0!</v>
      </c>
      <c r="I10" s="41">
        <f t="shared" si="6"/>
        <v>7386.666666666667</v>
      </c>
      <c r="J10" s="41" t="e">
        <f t="shared" si="0"/>
        <v>#DIV/0!</v>
      </c>
      <c r="K10" s="41">
        <f t="shared" si="1"/>
        <v>3633.3333333333335</v>
      </c>
      <c r="L10" s="41" t="e">
        <f t="shared" si="2"/>
        <v>#DIV/0!</v>
      </c>
      <c r="M10" s="41">
        <f t="shared" si="7"/>
        <v>49.187725631768956</v>
      </c>
      <c r="N10" s="41">
        <f t="shared" si="3"/>
        <v>0</v>
      </c>
      <c r="O10" s="41">
        <f t="shared" si="4"/>
        <v>7.0397111913357406</v>
      </c>
    </row>
    <row r="14" spans="1:15">
      <c r="G14" s="46"/>
      <c r="H14" s="46"/>
      <c r="I14" s="46"/>
      <c r="J14" s="46"/>
      <c r="K14" s="46"/>
      <c r="L14" s="46"/>
    </row>
    <row r="15" spans="1:15">
      <c r="G15" s="46"/>
      <c r="H15" s="46"/>
      <c r="I15" s="46"/>
      <c r="J15" s="46"/>
      <c r="K15" s="46"/>
      <c r="L15" s="46"/>
    </row>
    <row r="16" spans="1:15">
      <c r="G16" s="46"/>
      <c r="H16" s="46"/>
      <c r="I16" s="46"/>
      <c r="J16" s="46"/>
      <c r="K16" s="46"/>
      <c r="L16" s="46"/>
    </row>
    <row r="17" spans="7:12">
      <c r="G17" s="46"/>
      <c r="H17" s="46"/>
      <c r="I17" s="46"/>
      <c r="J17" s="46"/>
      <c r="K17" s="46"/>
      <c r="L17" s="46"/>
    </row>
    <row r="18" spans="7:12">
      <c r="G18" s="46"/>
      <c r="H18" s="46"/>
      <c r="I18" s="46"/>
      <c r="J18" s="46"/>
      <c r="K18" s="46"/>
      <c r="L18" s="4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 (2)</vt:lpstr>
      <vt:lpstr>Sheet1</vt:lpstr>
      <vt:lpstr>'Sheet1 (2)'!OLE_LINK12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EDUCATION STATISTICS</dc:creator>
  <cp:lastModifiedBy>oalarda</cp:lastModifiedBy>
  <cp:lastPrinted>2019-06-09T08:36:31Z</cp:lastPrinted>
  <dcterms:created xsi:type="dcterms:W3CDTF">2012-04-26T07:24:36Z</dcterms:created>
  <dcterms:modified xsi:type="dcterms:W3CDTF">2019-06-19T11:19:20Z</dcterms:modified>
</cp:coreProperties>
</file>