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External Debt" sheetId="1" r:id="rId1"/>
  </sheets>
  <externalReferences>
    <externalReference r:id="rId2"/>
  </externalReferences>
  <definedNames>
    <definedName name="_xlnm.Print_Area" localSheetId="0">'External Debt'!$A$1:$Z$20</definedName>
  </definedNames>
  <calcPr calcId="125725"/>
</workbook>
</file>

<file path=xl/calcChain.xml><?xml version="1.0" encoding="utf-8"?>
<calcChain xmlns="http://schemas.openxmlformats.org/spreadsheetml/2006/main">
  <c r="W19" i="1"/>
  <c r="W18"/>
  <c r="W17" s="1"/>
  <c r="W16"/>
  <c r="W15"/>
  <c r="W13"/>
  <c r="W12"/>
  <c r="W11" s="1"/>
  <c r="W10"/>
  <c r="W8" s="1"/>
  <c r="W9"/>
  <c r="W7"/>
  <c r="W6"/>
  <c r="W5" l="1"/>
  <c r="W20" s="1"/>
  <c r="W14"/>
</calcChain>
</file>

<file path=xl/sharedStrings.xml><?xml version="1.0" encoding="utf-8"?>
<sst xmlns="http://schemas.openxmlformats.org/spreadsheetml/2006/main" count="44" uniqueCount="38">
  <si>
    <t>Gross External Debt Position</t>
  </si>
  <si>
    <t>   Debt liabilities to direct investors</t>
  </si>
  <si>
    <t>   Debt liabilities to affiliated enterprises</t>
  </si>
  <si>
    <t> Direct investment: lending between affiliated companies</t>
  </si>
  <si>
    <t xml:space="preserve">   Long-term   </t>
  </si>
  <si>
    <t xml:space="preserve">   Short-term   </t>
  </si>
  <si>
    <t> Other Sectors</t>
  </si>
  <si>
    <t> Banks</t>
  </si>
  <si>
    <t> Monetary Authorities</t>
  </si>
  <si>
    <t> General Government</t>
  </si>
  <si>
    <t>Q4-2017</t>
  </si>
  <si>
    <t>Q3-2017</t>
  </si>
  <si>
    <t>Q2-2017</t>
  </si>
  <si>
    <t>Q1-2017</t>
  </si>
  <si>
    <t>Q4-2016</t>
  </si>
  <si>
    <t>Q3-2016</t>
  </si>
  <si>
    <t>Q2-2016</t>
  </si>
  <si>
    <t>Q1-2016</t>
  </si>
  <si>
    <t>Q4-2015</t>
  </si>
  <si>
    <t>Q3-2015</t>
  </si>
  <si>
    <t>Q2-2015</t>
  </si>
  <si>
    <t>Q1-2015</t>
  </si>
  <si>
    <t>Q4-2014</t>
  </si>
  <si>
    <t>Q3-2014</t>
  </si>
  <si>
    <t>Q2-2014</t>
  </si>
  <si>
    <t>Q1-2014</t>
  </si>
  <si>
    <t>Q4-2013</t>
  </si>
  <si>
    <t>Economic Sector</t>
  </si>
  <si>
    <t>Value in USD million </t>
  </si>
  <si>
    <t>Q1-2018</t>
  </si>
  <si>
    <t>Q2-2018</t>
  </si>
  <si>
    <t>Q3-2018</t>
  </si>
  <si>
    <t>Q4-2018</t>
  </si>
  <si>
    <t>Gross External Debt Position in Palestine at the end of the quarters 2013- 2019</t>
  </si>
  <si>
    <t>Q1-2019</t>
  </si>
  <si>
    <t>Q2-2019</t>
  </si>
  <si>
    <t>Q3-2019</t>
  </si>
  <si>
    <t>Q4-2019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</si>
</sst>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78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3" fontId="1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readingOrder="2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readingOrder="2"/>
    </xf>
    <xf numFmtId="3" fontId="3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readingOrder="2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readingOrder="2"/>
    </xf>
    <xf numFmtId="0" fontId="6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readingOrder="2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readingOrder="2"/>
    </xf>
    <xf numFmtId="0" fontId="3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readingOrder="2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 readingOrder="2"/>
    </xf>
    <xf numFmtId="3" fontId="3" fillId="0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wrapText="1" readingOrder="2"/>
    </xf>
    <xf numFmtId="0" fontId="2" fillId="0" borderId="6" xfId="0" applyFont="1" applyBorder="1" applyAlignment="1">
      <alignment horizontal="center" wrapText="1" readingOrder="2"/>
    </xf>
    <xf numFmtId="0" fontId="8" fillId="0" borderId="6" xfId="0" applyFont="1" applyBorder="1" applyAlignment="1">
      <alignment horizontal="center" wrapText="1" readingOrder="2"/>
    </xf>
    <xf numFmtId="1" fontId="4" fillId="0" borderId="0" xfId="0" applyNumberFormat="1" applyFont="1" applyBorder="1" applyAlignment="1">
      <alignment horizontal="center" wrapText="1" readingOrder="2"/>
    </xf>
    <xf numFmtId="1" fontId="1" fillId="0" borderId="0" xfId="0" applyNumberFormat="1" applyFont="1" applyBorder="1" applyAlignment="1">
      <alignment horizontal="center" wrapText="1" readingOrder="2"/>
    </xf>
    <xf numFmtId="0" fontId="4" fillId="0" borderId="0" xfId="0" applyFont="1" applyAlignment="1">
      <alignment wrapText="1" readingOrder="1"/>
    </xf>
    <xf numFmtId="0" fontId="7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wrapText="1" readingOrder="2"/>
    </xf>
    <xf numFmtId="3" fontId="2" fillId="0" borderId="0" xfId="0" applyNumberFormat="1" applyFont="1" applyBorder="1" applyAlignment="1">
      <alignment horizontal="center" wrapText="1" readingOrder="2"/>
    </xf>
    <xf numFmtId="0" fontId="5" fillId="0" borderId="0" xfId="0" applyFont="1" applyBorder="1" applyAlignment="1">
      <alignment horizontal="center" wrapText="1" readingOrder="2"/>
    </xf>
    <xf numFmtId="0" fontId="2" fillId="0" borderId="0" xfId="0" applyFont="1" applyBorder="1" applyAlignment="1">
      <alignment horizontal="center" wrapText="1" readingOrder="2"/>
    </xf>
    <xf numFmtId="0" fontId="8" fillId="0" borderId="0" xfId="0" applyFont="1" applyBorder="1" applyAlignment="1">
      <alignment horizontal="center" wrapText="1" readingOrder="2"/>
    </xf>
    <xf numFmtId="3" fontId="1" fillId="0" borderId="1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horizontal="center" wrapText="1" readingOrder="2"/>
    </xf>
    <xf numFmtId="3" fontId="2" fillId="0" borderId="7" xfId="0" applyNumberFormat="1" applyFont="1" applyBorder="1" applyAlignment="1">
      <alignment horizontal="center" wrapText="1" readingOrder="2"/>
    </xf>
    <xf numFmtId="3" fontId="2" fillId="0" borderId="6" xfId="0" applyNumberFormat="1" applyFont="1" applyBorder="1" applyAlignment="1">
      <alignment horizont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ternal%20Sector/IIP/IIP.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A-check"/>
      <sheetName val="Banks-check"/>
      <sheetName val="BOP-FA"/>
      <sheetName val="IIP"/>
      <sheetName val="FIS Guide"/>
      <sheetName val="FIS rep"/>
      <sheetName val="FIS"/>
      <sheetName val="Banks"/>
      <sheetName val="PMA"/>
      <sheetName val="Gov.S"/>
      <sheetName val="HousH.S"/>
      <sheetName val="NGO's"/>
      <sheetName val="Analysis"/>
      <sheetName val="IIP-Publish-CHECK"/>
      <sheetName val="EXD-PUBL-CHECK"/>
      <sheetName val="IIP-BOPSY-6th"/>
      <sheetName val="PUBLIsh-6th"/>
      <sheetName val="IIP-BOP-Consistency"/>
      <sheetName val="BOPDATA"/>
      <sheetName val="q1-2014"/>
      <sheetName val="Sheet1"/>
    </sheetNames>
    <sheetDataSet>
      <sheetData sheetId="0"/>
      <sheetData sheetId="1"/>
      <sheetData sheetId="2"/>
      <sheetData sheetId="3">
        <row r="4">
          <cell r="X4">
            <v>1724.3183918237</v>
          </cell>
        </row>
      </sheetData>
      <sheetData sheetId="4"/>
      <sheetData sheetId="5"/>
      <sheetData sheetId="6">
        <row r="4">
          <cell r="X4">
            <v>-140.54625919070452</v>
          </cell>
        </row>
      </sheetData>
      <sheetData sheetId="7">
        <row r="4">
          <cell r="X4">
            <v>2636.5452519999994</v>
          </cell>
        </row>
      </sheetData>
      <sheetData sheetId="8">
        <row r="4">
          <cell r="X4">
            <v>908.66668282000001</v>
          </cell>
        </row>
      </sheetData>
      <sheetData sheetId="9">
        <row r="4">
          <cell r="X4">
            <v>-714.38207041513556</v>
          </cell>
        </row>
      </sheetData>
      <sheetData sheetId="10">
        <row r="4">
          <cell r="X4">
            <v>-965.96521339045967</v>
          </cell>
        </row>
      </sheetData>
      <sheetData sheetId="11"/>
      <sheetData sheetId="12"/>
      <sheetData sheetId="13">
        <row r="6">
          <cell r="V6">
            <v>346</v>
          </cell>
        </row>
      </sheetData>
      <sheetData sheetId="14">
        <row r="5">
          <cell r="X5">
            <v>123</v>
          </cell>
        </row>
        <row r="11">
          <cell r="X11">
            <v>908</v>
          </cell>
        </row>
        <row r="17">
          <cell r="X17">
            <v>0</v>
          </cell>
        </row>
        <row r="22">
          <cell r="X22">
            <v>0</v>
          </cell>
        </row>
        <row r="28">
          <cell r="X28">
            <v>276</v>
          </cell>
        </row>
        <row r="33">
          <cell r="X33">
            <v>287</v>
          </cell>
        </row>
        <row r="39">
          <cell r="X39">
            <v>4</v>
          </cell>
        </row>
        <row r="45">
          <cell r="X45">
            <v>38</v>
          </cell>
        </row>
        <row r="52">
          <cell r="X52">
            <v>41</v>
          </cell>
        </row>
        <row r="53">
          <cell r="X53">
            <v>3</v>
          </cell>
        </row>
      </sheetData>
      <sheetData sheetId="15">
        <row r="13">
          <cell r="F13">
            <v>171</v>
          </cell>
        </row>
      </sheetData>
      <sheetData sheetId="16"/>
      <sheetData sheetId="17"/>
      <sheetData sheetId="18"/>
      <sheetData sheetId="19">
        <row r="7">
          <cell r="C7">
            <v>346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view="pageBreakPreview" topLeftCell="I1" zoomScale="112" zoomScaleNormal="100" zoomScaleSheetLayoutView="112" workbookViewId="0">
      <selection activeCell="AB7" sqref="AB7"/>
    </sheetView>
  </sheetViews>
  <sheetFormatPr defaultRowHeight="15"/>
  <cols>
    <col min="1" max="1" width="31.28515625" customWidth="1"/>
    <col min="2" max="2" width="11.140625" customWidth="1"/>
    <col min="3" max="3" width="12" customWidth="1"/>
  </cols>
  <sheetData>
    <row r="1" spans="1:26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6">
      <c r="A2" s="33"/>
    </row>
    <row r="3" spans="1:26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26" s="1" customFormat="1">
      <c r="A4" s="7" t="s">
        <v>27</v>
      </c>
      <c r="B4" s="32" t="s">
        <v>26</v>
      </c>
      <c r="C4" s="30" t="s">
        <v>25</v>
      </c>
      <c r="D4" s="30" t="s">
        <v>24</v>
      </c>
      <c r="E4" s="30" t="s">
        <v>23</v>
      </c>
      <c r="F4" s="30" t="s">
        <v>22</v>
      </c>
      <c r="G4" s="30" t="s">
        <v>21</v>
      </c>
      <c r="H4" s="30" t="s">
        <v>20</v>
      </c>
      <c r="I4" s="30" t="s">
        <v>19</v>
      </c>
      <c r="J4" s="30" t="s">
        <v>18</v>
      </c>
      <c r="K4" s="30" t="s">
        <v>17</v>
      </c>
      <c r="L4" s="30" t="s">
        <v>16</v>
      </c>
      <c r="M4" s="31" t="s">
        <v>15</v>
      </c>
      <c r="N4" s="30" t="s">
        <v>14</v>
      </c>
      <c r="O4" s="30" t="s">
        <v>13</v>
      </c>
      <c r="P4" s="30" t="s">
        <v>12</v>
      </c>
      <c r="Q4" s="30" t="s">
        <v>11</v>
      </c>
      <c r="R4" s="30" t="s">
        <v>10</v>
      </c>
      <c r="S4" s="30" t="s">
        <v>29</v>
      </c>
      <c r="T4" s="30" t="s">
        <v>30</v>
      </c>
      <c r="U4" s="30" t="s">
        <v>31</v>
      </c>
      <c r="V4" s="30" t="s">
        <v>32</v>
      </c>
      <c r="W4" s="30" t="s">
        <v>34</v>
      </c>
      <c r="X4" s="30" t="s">
        <v>35</v>
      </c>
      <c r="Y4" s="30" t="s">
        <v>36</v>
      </c>
      <c r="Z4" s="30" t="s">
        <v>37</v>
      </c>
    </row>
    <row r="5" spans="1:26" s="1" customFormat="1">
      <c r="A5" s="22" t="s">
        <v>9</v>
      </c>
      <c r="B5" s="29">
        <v>1109</v>
      </c>
      <c r="C5" s="27">
        <v>1105</v>
      </c>
      <c r="D5" s="27">
        <v>1105</v>
      </c>
      <c r="E5" s="27">
        <v>1100</v>
      </c>
      <c r="F5" s="27">
        <v>1089</v>
      </c>
      <c r="G5" s="27">
        <v>1066</v>
      </c>
      <c r="H5" s="27">
        <v>1073</v>
      </c>
      <c r="I5" s="27">
        <v>1073</v>
      </c>
      <c r="J5" s="28">
        <v>1071</v>
      </c>
      <c r="K5" s="27">
        <v>1076</v>
      </c>
      <c r="L5" s="27">
        <v>1074</v>
      </c>
      <c r="M5" s="25">
        <v>1058</v>
      </c>
      <c r="N5" s="26">
        <v>1044</v>
      </c>
      <c r="O5" s="25">
        <v>1055</v>
      </c>
      <c r="P5" s="25">
        <v>1021</v>
      </c>
      <c r="Q5" s="15">
        <v>1035</v>
      </c>
      <c r="R5" s="15">
        <v>1042</v>
      </c>
      <c r="S5" s="15">
        <v>1040</v>
      </c>
      <c r="T5" s="15">
        <v>1027</v>
      </c>
      <c r="U5" s="15">
        <v>1037</v>
      </c>
      <c r="V5" s="15">
        <v>1032</v>
      </c>
      <c r="W5" s="41">
        <f>W6+W7</f>
        <v>1031</v>
      </c>
      <c r="X5" s="41">
        <v>1060</v>
      </c>
      <c r="Y5" s="42">
        <v>1134</v>
      </c>
      <c r="Z5" s="50">
        <v>1218</v>
      </c>
    </row>
    <row r="6" spans="1:26" s="1" customFormat="1">
      <c r="A6" s="14" t="s">
        <v>5</v>
      </c>
      <c r="B6" s="13">
        <v>80</v>
      </c>
      <c r="C6" s="11">
        <v>78</v>
      </c>
      <c r="D6" s="11">
        <v>71</v>
      </c>
      <c r="E6" s="11">
        <v>69</v>
      </c>
      <c r="F6" s="11">
        <v>73</v>
      </c>
      <c r="G6" s="11">
        <v>72</v>
      </c>
      <c r="H6" s="11">
        <v>76</v>
      </c>
      <c r="I6" s="11">
        <v>76</v>
      </c>
      <c r="J6" s="12">
        <v>79</v>
      </c>
      <c r="K6" s="11">
        <v>80</v>
      </c>
      <c r="L6" s="11">
        <v>79</v>
      </c>
      <c r="M6" s="9">
        <v>82</v>
      </c>
      <c r="N6" s="10">
        <v>79</v>
      </c>
      <c r="O6" s="9">
        <v>86</v>
      </c>
      <c r="P6" s="9">
        <v>60</v>
      </c>
      <c r="Q6" s="8">
        <v>66</v>
      </c>
      <c r="R6" s="8">
        <v>77</v>
      </c>
      <c r="S6" s="8">
        <v>81</v>
      </c>
      <c r="T6" s="8">
        <v>86</v>
      </c>
      <c r="U6" s="8">
        <v>92</v>
      </c>
      <c r="V6" s="8">
        <v>117</v>
      </c>
      <c r="W6" s="37">
        <f>'[1]EXD-PUBL-CHECK'!$X$5</f>
        <v>123</v>
      </c>
      <c r="X6" s="37">
        <v>137</v>
      </c>
      <c r="Y6" s="43">
        <v>140</v>
      </c>
      <c r="Z6" s="34">
        <v>156</v>
      </c>
    </row>
    <row r="7" spans="1:26" s="1" customFormat="1">
      <c r="A7" s="14" t="s">
        <v>4</v>
      </c>
      <c r="B7" s="24">
        <v>1029</v>
      </c>
      <c r="C7" s="23">
        <v>1027</v>
      </c>
      <c r="D7" s="23">
        <v>1034</v>
      </c>
      <c r="E7" s="23">
        <v>1031</v>
      </c>
      <c r="F7" s="23">
        <v>1016</v>
      </c>
      <c r="G7" s="11">
        <v>994</v>
      </c>
      <c r="H7" s="11">
        <v>997</v>
      </c>
      <c r="I7" s="11">
        <v>997</v>
      </c>
      <c r="J7" s="12">
        <v>992</v>
      </c>
      <c r="K7" s="11">
        <v>996</v>
      </c>
      <c r="L7" s="11">
        <v>995</v>
      </c>
      <c r="M7" s="9">
        <v>976</v>
      </c>
      <c r="N7" s="10">
        <v>965</v>
      </c>
      <c r="O7" s="9">
        <v>969</v>
      </c>
      <c r="P7" s="9">
        <v>961</v>
      </c>
      <c r="Q7" s="8">
        <v>969</v>
      </c>
      <c r="R7" s="8">
        <v>965</v>
      </c>
      <c r="S7" s="8">
        <v>959</v>
      </c>
      <c r="T7" s="8">
        <v>941</v>
      </c>
      <c r="U7" s="8">
        <v>945</v>
      </c>
      <c r="V7" s="8">
        <v>915</v>
      </c>
      <c r="W7" s="37">
        <f>'[1]EXD-PUBL-CHECK'!$X$11</f>
        <v>908</v>
      </c>
      <c r="X7" s="37">
        <v>923</v>
      </c>
      <c r="Y7" s="43">
        <v>994</v>
      </c>
      <c r="Z7" s="34">
        <v>1062</v>
      </c>
    </row>
    <row r="8" spans="1:26" s="1" customFormat="1">
      <c r="A8" s="22" t="s">
        <v>8</v>
      </c>
      <c r="B8" s="21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20">
        <v>0</v>
      </c>
      <c r="K8" s="19">
        <v>0</v>
      </c>
      <c r="L8" s="19">
        <v>0</v>
      </c>
      <c r="M8" s="17">
        <v>0</v>
      </c>
      <c r="N8" s="10">
        <v>0</v>
      </c>
      <c r="O8" s="17">
        <v>0</v>
      </c>
      <c r="P8" s="17">
        <v>0</v>
      </c>
      <c r="Q8" s="16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38">
        <f>W10+W9</f>
        <v>0</v>
      </c>
      <c r="X8" s="38">
        <v>0</v>
      </c>
      <c r="Y8" s="44">
        <v>0</v>
      </c>
      <c r="Z8" s="35">
        <v>0</v>
      </c>
    </row>
    <row r="9" spans="1:26" s="1" customFormat="1">
      <c r="A9" s="14" t="s">
        <v>5</v>
      </c>
      <c r="B9" s="13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1">
        <v>0</v>
      </c>
      <c r="L9" s="11">
        <v>0</v>
      </c>
      <c r="M9" s="9">
        <v>0</v>
      </c>
      <c r="N9" s="10">
        <v>0</v>
      </c>
      <c r="O9" s="9">
        <v>0</v>
      </c>
      <c r="P9" s="9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37">
        <f>'[1]EXD-PUBL-CHECK'!$X$17</f>
        <v>0</v>
      </c>
      <c r="X9" s="37">
        <v>0</v>
      </c>
      <c r="Y9" s="43">
        <v>0</v>
      </c>
      <c r="Z9" s="34">
        <v>0</v>
      </c>
    </row>
    <row r="10" spans="1:26" s="1" customFormat="1">
      <c r="A10" s="14" t="s">
        <v>4</v>
      </c>
      <c r="B10" s="13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1">
        <v>0</v>
      </c>
      <c r="L10" s="11">
        <v>0</v>
      </c>
      <c r="M10" s="9">
        <v>0</v>
      </c>
      <c r="N10" s="10">
        <v>0</v>
      </c>
      <c r="O10" s="9">
        <v>0</v>
      </c>
      <c r="P10" s="9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37">
        <f>'[1]EXD-PUBL-CHECK'!$X$22</f>
        <v>0</v>
      </c>
      <c r="X10" s="37">
        <v>0</v>
      </c>
      <c r="Y10" s="43">
        <v>0</v>
      </c>
      <c r="Z10" s="34">
        <v>0</v>
      </c>
    </row>
    <row r="11" spans="1:26" s="1" customFormat="1">
      <c r="A11" s="22" t="s">
        <v>7</v>
      </c>
      <c r="B11" s="21">
        <v>552</v>
      </c>
      <c r="C11" s="19">
        <v>552</v>
      </c>
      <c r="D11" s="19">
        <v>574</v>
      </c>
      <c r="E11" s="19">
        <v>452</v>
      </c>
      <c r="F11" s="19">
        <v>404</v>
      </c>
      <c r="G11" s="19">
        <v>445</v>
      </c>
      <c r="H11" s="19">
        <v>483</v>
      </c>
      <c r="I11" s="19">
        <v>473</v>
      </c>
      <c r="J11" s="20">
        <v>530</v>
      </c>
      <c r="K11" s="19">
        <v>512</v>
      </c>
      <c r="L11" s="19">
        <v>556</v>
      </c>
      <c r="M11" s="17">
        <v>581</v>
      </c>
      <c r="N11" s="18">
        <v>496</v>
      </c>
      <c r="O11" s="17">
        <v>796</v>
      </c>
      <c r="P11" s="17">
        <v>758</v>
      </c>
      <c r="Q11" s="16">
        <v>699</v>
      </c>
      <c r="R11" s="15">
        <v>603</v>
      </c>
      <c r="S11" s="15">
        <v>525</v>
      </c>
      <c r="T11" s="15">
        <v>466</v>
      </c>
      <c r="U11" s="15">
        <v>481</v>
      </c>
      <c r="V11" s="15">
        <v>417</v>
      </c>
      <c r="W11" s="38">
        <f>W12+W13</f>
        <v>563</v>
      </c>
      <c r="X11" s="38">
        <v>627</v>
      </c>
      <c r="Y11" s="45">
        <v>659</v>
      </c>
      <c r="Z11" s="36">
        <v>706</v>
      </c>
    </row>
    <row r="12" spans="1:26" s="1" customFormat="1">
      <c r="A12" s="14" t="s">
        <v>5</v>
      </c>
      <c r="B12" s="13">
        <v>552</v>
      </c>
      <c r="C12" s="11">
        <v>552</v>
      </c>
      <c r="D12" s="11">
        <v>574</v>
      </c>
      <c r="E12" s="11">
        <v>452</v>
      </c>
      <c r="F12" s="11">
        <v>194</v>
      </c>
      <c r="G12" s="11">
        <v>236</v>
      </c>
      <c r="H12" s="11">
        <v>237</v>
      </c>
      <c r="I12" s="11">
        <v>232</v>
      </c>
      <c r="J12" s="12">
        <v>270</v>
      </c>
      <c r="K12" s="11">
        <v>251</v>
      </c>
      <c r="L12" s="11">
        <v>272</v>
      </c>
      <c r="M12" s="9">
        <v>369</v>
      </c>
      <c r="N12" s="10">
        <v>259</v>
      </c>
      <c r="O12" s="9">
        <v>475</v>
      </c>
      <c r="P12" s="9">
        <v>393</v>
      </c>
      <c r="Q12" s="8">
        <v>343</v>
      </c>
      <c r="R12" s="8">
        <v>368</v>
      </c>
      <c r="S12" s="8">
        <v>297</v>
      </c>
      <c r="T12" s="8">
        <v>217</v>
      </c>
      <c r="U12" s="8">
        <v>204</v>
      </c>
      <c r="V12" s="8">
        <v>196</v>
      </c>
      <c r="W12" s="37">
        <f>'[1]EXD-PUBL-CHECK'!$X$28</f>
        <v>276</v>
      </c>
      <c r="X12" s="37">
        <v>319</v>
      </c>
      <c r="Y12" s="43">
        <v>280</v>
      </c>
      <c r="Z12" s="34">
        <v>306</v>
      </c>
    </row>
    <row r="13" spans="1:26" s="1" customFormat="1">
      <c r="A13" s="14" t="s">
        <v>4</v>
      </c>
      <c r="B13" s="13">
        <v>0</v>
      </c>
      <c r="C13" s="11">
        <v>0</v>
      </c>
      <c r="D13" s="11">
        <v>0</v>
      </c>
      <c r="E13" s="11">
        <v>0</v>
      </c>
      <c r="F13" s="11">
        <v>210</v>
      </c>
      <c r="G13" s="11">
        <v>209</v>
      </c>
      <c r="H13" s="11">
        <v>246</v>
      </c>
      <c r="I13" s="11">
        <v>241</v>
      </c>
      <c r="J13" s="12">
        <v>260</v>
      </c>
      <c r="K13" s="11">
        <v>261</v>
      </c>
      <c r="L13" s="11">
        <v>284</v>
      </c>
      <c r="M13" s="9">
        <v>212</v>
      </c>
      <c r="N13" s="10">
        <v>237</v>
      </c>
      <c r="O13" s="9">
        <v>321</v>
      </c>
      <c r="P13" s="9">
        <v>365</v>
      </c>
      <c r="Q13" s="8">
        <v>356</v>
      </c>
      <c r="R13" s="8">
        <v>235</v>
      </c>
      <c r="S13" s="8">
        <v>228</v>
      </c>
      <c r="T13" s="8">
        <v>249</v>
      </c>
      <c r="U13" s="8">
        <v>277</v>
      </c>
      <c r="V13" s="8">
        <v>221</v>
      </c>
      <c r="W13" s="37">
        <f>'[1]EXD-PUBL-CHECK'!$X$33</f>
        <v>287</v>
      </c>
      <c r="X13" s="37">
        <v>308</v>
      </c>
      <c r="Y13" s="43">
        <v>379</v>
      </c>
      <c r="Z13" s="34">
        <v>400</v>
      </c>
    </row>
    <row r="14" spans="1:26" s="1" customFormat="1">
      <c r="A14" s="22" t="s">
        <v>6</v>
      </c>
      <c r="B14" s="21">
        <v>60</v>
      </c>
      <c r="C14" s="19">
        <v>43</v>
      </c>
      <c r="D14" s="19">
        <v>60</v>
      </c>
      <c r="E14" s="19">
        <v>60</v>
      </c>
      <c r="F14" s="19">
        <v>49</v>
      </c>
      <c r="G14" s="19">
        <v>60</v>
      </c>
      <c r="H14" s="19">
        <v>49</v>
      </c>
      <c r="I14" s="19">
        <v>49</v>
      </c>
      <c r="J14" s="20">
        <v>63</v>
      </c>
      <c r="K14" s="19">
        <v>49</v>
      </c>
      <c r="L14" s="19">
        <v>63</v>
      </c>
      <c r="M14" s="17">
        <v>63</v>
      </c>
      <c r="N14" s="18">
        <v>70</v>
      </c>
      <c r="O14" s="17">
        <v>63</v>
      </c>
      <c r="P14" s="17">
        <v>70</v>
      </c>
      <c r="Q14" s="16">
        <v>70</v>
      </c>
      <c r="R14" s="15">
        <v>70</v>
      </c>
      <c r="S14" s="15">
        <v>70</v>
      </c>
      <c r="T14" s="15">
        <v>42</v>
      </c>
      <c r="U14" s="15">
        <v>42</v>
      </c>
      <c r="V14" s="15">
        <v>42</v>
      </c>
      <c r="W14" s="38">
        <f>W15+W16</f>
        <v>42</v>
      </c>
      <c r="X14" s="38">
        <v>36</v>
      </c>
      <c r="Y14" s="44">
        <v>36</v>
      </c>
      <c r="Z14" s="35">
        <v>36</v>
      </c>
    </row>
    <row r="15" spans="1:26" s="1" customFormat="1">
      <c r="A15" s="14" t="s">
        <v>5</v>
      </c>
      <c r="B15" s="13">
        <v>2</v>
      </c>
      <c r="C15" s="11">
        <v>7</v>
      </c>
      <c r="D15" s="11">
        <v>2</v>
      </c>
      <c r="E15" s="11">
        <v>2</v>
      </c>
      <c r="F15" s="11">
        <v>0</v>
      </c>
      <c r="G15" s="11">
        <v>2</v>
      </c>
      <c r="H15" s="11">
        <v>0</v>
      </c>
      <c r="I15" s="11">
        <v>0</v>
      </c>
      <c r="J15" s="12">
        <v>3</v>
      </c>
      <c r="K15" s="11">
        <v>0</v>
      </c>
      <c r="L15" s="11">
        <v>3</v>
      </c>
      <c r="M15" s="9">
        <v>3</v>
      </c>
      <c r="N15" s="10">
        <v>3</v>
      </c>
      <c r="O15" s="9">
        <v>3</v>
      </c>
      <c r="P15" s="9">
        <v>3</v>
      </c>
      <c r="Q15" s="8">
        <v>3</v>
      </c>
      <c r="R15" s="8">
        <v>3</v>
      </c>
      <c r="S15" s="8">
        <v>3</v>
      </c>
      <c r="T15" s="8">
        <v>4</v>
      </c>
      <c r="U15" s="8">
        <v>4</v>
      </c>
      <c r="V15" s="8">
        <v>4</v>
      </c>
      <c r="W15" s="37">
        <f>'[1]EXD-PUBL-CHECK'!$X$39</f>
        <v>4</v>
      </c>
      <c r="X15" s="37">
        <v>22</v>
      </c>
      <c r="Y15" s="43">
        <v>22</v>
      </c>
      <c r="Z15" s="34">
        <v>22</v>
      </c>
    </row>
    <row r="16" spans="1:26" s="1" customFormat="1">
      <c r="A16" s="14" t="s">
        <v>4</v>
      </c>
      <c r="B16" s="13">
        <v>58</v>
      </c>
      <c r="C16" s="11">
        <v>36</v>
      </c>
      <c r="D16" s="11">
        <v>58</v>
      </c>
      <c r="E16" s="11">
        <v>58</v>
      </c>
      <c r="F16" s="11">
        <v>49</v>
      </c>
      <c r="G16" s="11">
        <v>58</v>
      </c>
      <c r="H16" s="11">
        <v>49</v>
      </c>
      <c r="I16" s="11">
        <v>49</v>
      </c>
      <c r="J16" s="12">
        <v>60</v>
      </c>
      <c r="K16" s="11">
        <v>49</v>
      </c>
      <c r="L16" s="11">
        <v>60</v>
      </c>
      <c r="M16" s="9">
        <v>60</v>
      </c>
      <c r="N16" s="10">
        <v>67</v>
      </c>
      <c r="O16" s="9">
        <v>60</v>
      </c>
      <c r="P16" s="9">
        <v>67</v>
      </c>
      <c r="Q16" s="8">
        <v>67</v>
      </c>
      <c r="R16" s="8">
        <v>67</v>
      </c>
      <c r="S16" s="8">
        <v>67</v>
      </c>
      <c r="T16" s="8">
        <v>38</v>
      </c>
      <c r="U16" s="8">
        <v>38</v>
      </c>
      <c r="V16" s="8">
        <v>38</v>
      </c>
      <c r="W16" s="37">
        <f>'[1]EXD-PUBL-CHECK'!$X$45</f>
        <v>38</v>
      </c>
      <c r="X16" s="37">
        <v>14</v>
      </c>
      <c r="Y16" s="43">
        <v>14</v>
      </c>
      <c r="Z16" s="34">
        <v>14</v>
      </c>
    </row>
    <row r="17" spans="1:26" s="1" customFormat="1" ht="13.5" customHeight="1">
      <c r="A17" s="22" t="s">
        <v>3</v>
      </c>
      <c r="B17" s="21">
        <v>4</v>
      </c>
      <c r="C17" s="19">
        <v>18</v>
      </c>
      <c r="D17" s="19">
        <v>4</v>
      </c>
      <c r="E17" s="19">
        <v>4</v>
      </c>
      <c r="F17" s="19">
        <v>0</v>
      </c>
      <c r="G17" s="19">
        <v>4</v>
      </c>
      <c r="H17" s="19">
        <v>0</v>
      </c>
      <c r="I17" s="19">
        <v>0</v>
      </c>
      <c r="J17" s="20">
        <v>3</v>
      </c>
      <c r="K17" s="19">
        <v>0</v>
      </c>
      <c r="L17" s="19">
        <v>3</v>
      </c>
      <c r="M17" s="17">
        <v>3</v>
      </c>
      <c r="N17" s="18">
        <v>5</v>
      </c>
      <c r="O17" s="17">
        <v>3</v>
      </c>
      <c r="P17" s="17">
        <v>5</v>
      </c>
      <c r="Q17" s="16">
        <v>5</v>
      </c>
      <c r="R17" s="15">
        <v>5</v>
      </c>
      <c r="S17" s="15">
        <v>5</v>
      </c>
      <c r="T17" s="15">
        <v>44</v>
      </c>
      <c r="U17" s="15">
        <v>44</v>
      </c>
      <c r="V17" s="15">
        <v>44</v>
      </c>
      <c r="W17" s="38">
        <f>W18+W19</f>
        <v>44</v>
      </c>
      <c r="X17" s="38">
        <v>6</v>
      </c>
      <c r="Y17" s="44">
        <v>6</v>
      </c>
      <c r="Z17" s="35">
        <v>6</v>
      </c>
    </row>
    <row r="18" spans="1:26" s="1" customFormat="1" ht="24.75">
      <c r="A18" s="14" t="s">
        <v>2</v>
      </c>
      <c r="B18" s="13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0</v>
      </c>
      <c r="K18" s="11">
        <v>0</v>
      </c>
      <c r="L18" s="11">
        <v>0</v>
      </c>
      <c r="M18" s="9">
        <v>0</v>
      </c>
      <c r="N18" s="10">
        <v>0</v>
      </c>
      <c r="O18" s="9">
        <v>0</v>
      </c>
      <c r="P18" s="9">
        <v>0</v>
      </c>
      <c r="Q18" s="8">
        <v>0</v>
      </c>
      <c r="R18" s="8">
        <v>0</v>
      </c>
      <c r="S18" s="8">
        <v>0</v>
      </c>
      <c r="T18" s="8">
        <v>41</v>
      </c>
      <c r="U18" s="8">
        <v>41</v>
      </c>
      <c r="V18" s="8">
        <v>41</v>
      </c>
      <c r="W18" s="37">
        <f>'[1]EXD-PUBL-CHECK'!$X$52</f>
        <v>41</v>
      </c>
      <c r="X18" s="37">
        <v>0</v>
      </c>
      <c r="Y18" s="43">
        <v>0</v>
      </c>
      <c r="Z18" s="34">
        <v>0</v>
      </c>
    </row>
    <row r="19" spans="1:26" s="1" customFormat="1" ht="16.5" customHeight="1">
      <c r="A19" s="14" t="s">
        <v>1</v>
      </c>
      <c r="B19" s="13">
        <v>4</v>
      </c>
      <c r="C19" s="11">
        <v>18</v>
      </c>
      <c r="D19" s="11">
        <v>4</v>
      </c>
      <c r="E19" s="11">
        <v>4</v>
      </c>
      <c r="F19" s="11">
        <v>0</v>
      </c>
      <c r="G19" s="11">
        <v>4</v>
      </c>
      <c r="H19" s="11">
        <v>0</v>
      </c>
      <c r="I19" s="11">
        <v>0</v>
      </c>
      <c r="J19" s="12">
        <v>3</v>
      </c>
      <c r="K19" s="11">
        <v>0</v>
      </c>
      <c r="L19" s="11">
        <v>3</v>
      </c>
      <c r="M19" s="9">
        <v>3</v>
      </c>
      <c r="N19" s="10">
        <v>5</v>
      </c>
      <c r="O19" s="9">
        <v>3</v>
      </c>
      <c r="P19" s="9">
        <v>5</v>
      </c>
      <c r="Q19" s="8">
        <v>5</v>
      </c>
      <c r="R19" s="8">
        <v>5</v>
      </c>
      <c r="S19" s="8">
        <v>5</v>
      </c>
      <c r="T19" s="8">
        <v>3</v>
      </c>
      <c r="U19" s="8">
        <v>3</v>
      </c>
      <c r="V19" s="8">
        <v>3</v>
      </c>
      <c r="W19" s="37">
        <f>'[1]EXD-PUBL-CHECK'!$X$53</f>
        <v>3</v>
      </c>
      <c r="X19" s="37">
        <v>6</v>
      </c>
      <c r="Y19" s="43">
        <v>6</v>
      </c>
      <c r="Z19" s="34">
        <v>6</v>
      </c>
    </row>
    <row r="20" spans="1:26" s="1" customFormat="1">
      <c r="A20" s="7" t="s">
        <v>0</v>
      </c>
      <c r="B20" s="6">
        <v>1725</v>
      </c>
      <c r="C20" s="4">
        <v>1718</v>
      </c>
      <c r="D20" s="4">
        <v>1743</v>
      </c>
      <c r="E20" s="4">
        <v>1616</v>
      </c>
      <c r="F20" s="4">
        <v>1542</v>
      </c>
      <c r="G20" s="4">
        <v>1575</v>
      </c>
      <c r="H20" s="4">
        <v>1605</v>
      </c>
      <c r="I20" s="4">
        <v>1595</v>
      </c>
      <c r="J20" s="5">
        <v>1667</v>
      </c>
      <c r="K20" s="4">
        <v>1637</v>
      </c>
      <c r="L20" s="4">
        <v>1696</v>
      </c>
      <c r="M20" s="2">
        <v>1705</v>
      </c>
      <c r="N20" s="3">
        <v>1615</v>
      </c>
      <c r="O20" s="2">
        <v>1917</v>
      </c>
      <c r="P20" s="2">
        <v>1854</v>
      </c>
      <c r="Q20" s="46">
        <v>1809</v>
      </c>
      <c r="R20" s="47">
        <v>1720</v>
      </c>
      <c r="S20" s="47">
        <v>1640</v>
      </c>
      <c r="T20" s="47">
        <v>1579</v>
      </c>
      <c r="U20" s="47">
        <v>1604</v>
      </c>
      <c r="V20" s="47">
        <v>1535</v>
      </c>
      <c r="W20" s="48">
        <f>W17+W14+W11+W8+W5</f>
        <v>1680</v>
      </c>
      <c r="X20" s="48">
        <v>1729</v>
      </c>
      <c r="Y20" s="49">
        <v>1835</v>
      </c>
      <c r="Z20" s="49">
        <v>1966</v>
      </c>
    </row>
  </sheetData>
  <mergeCells count="2">
    <mergeCell ref="A3:P3"/>
    <mergeCell ref="A1:Q1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External Debt</vt:lpstr>
      <vt:lpstr>'External Debt'!Print_Area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adeek</dc:creator>
  <cp:lastModifiedBy>adeek</cp:lastModifiedBy>
  <dcterms:created xsi:type="dcterms:W3CDTF">2018-03-18T10:07:16Z</dcterms:created>
  <dcterms:modified xsi:type="dcterms:W3CDTF">2020-03-04T07:08:15Z</dcterms:modified>
</cp:coreProperties>
</file>