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4" i="1"/>
  <c r="C23"/>
  <c r="C9"/>
  <c r="C10"/>
  <c r="C11"/>
  <c r="C12"/>
  <c r="C13"/>
  <c r="C14"/>
  <c r="C15"/>
  <c r="C16"/>
  <c r="C17"/>
  <c r="C18"/>
  <c r="C19"/>
  <c r="C20"/>
  <c r="C21"/>
  <c r="C22"/>
  <c r="C8"/>
  <c r="B19"/>
  <c r="D19"/>
  <c r="E19"/>
  <c r="F19"/>
  <c r="G19"/>
  <c r="B9"/>
  <c r="B8" s="1"/>
  <c r="D9"/>
  <c r="E9"/>
  <c r="E8" s="1"/>
  <c r="F9"/>
  <c r="F8" s="1"/>
  <c r="G9"/>
  <c r="H8"/>
  <c r="H9"/>
  <c r="H19"/>
  <c r="D8" l="1"/>
  <c r="G8"/>
</calcChain>
</file>

<file path=xl/sharedStrings.xml><?xml version="1.0" encoding="utf-8"?>
<sst xmlns="http://schemas.openxmlformats.org/spreadsheetml/2006/main" count="58" uniqueCount="58">
  <si>
    <t>West Bank</t>
  </si>
  <si>
    <t>Jenin and Tubas*</t>
  </si>
  <si>
    <t>Tulkarm</t>
  </si>
  <si>
    <t>Nablus</t>
  </si>
  <si>
    <t>Qalqiliya</t>
  </si>
  <si>
    <t>Salfit</t>
  </si>
  <si>
    <t>Bethlehem</t>
  </si>
  <si>
    <t>Hebron</t>
  </si>
  <si>
    <t>Gaza Strip</t>
  </si>
  <si>
    <t>Khan Yunis and Rafah*</t>
  </si>
  <si>
    <t>الضفة الغربية</t>
  </si>
  <si>
    <t>جنين وطوباس*</t>
  </si>
  <si>
    <t>طولكرم</t>
  </si>
  <si>
    <t>نابلس</t>
  </si>
  <si>
    <t>قلقيلية</t>
  </si>
  <si>
    <t>سلفيت</t>
  </si>
  <si>
    <t>رام الله والبيرة</t>
  </si>
  <si>
    <t>القدس</t>
  </si>
  <si>
    <t>بيت لحم</t>
  </si>
  <si>
    <t>الخليل</t>
  </si>
  <si>
    <t>قطاع غزة</t>
  </si>
  <si>
    <t>خانيونس ورفح*</t>
  </si>
  <si>
    <t>(القيمة بالألف دولار أمريكي)</t>
  </si>
  <si>
    <t>الضرائب والرسوم</t>
  </si>
  <si>
    <t>المجموع</t>
  </si>
  <si>
    <t>مصروفات أخرى</t>
  </si>
  <si>
    <t>الكهرباء والماء</t>
  </si>
  <si>
    <t>الوقود والزيوت</t>
  </si>
  <si>
    <t>مستلزمات سلعية</t>
  </si>
  <si>
    <t>عدد المعاصر العاملة</t>
  </si>
  <si>
    <t>المحافظة</t>
  </si>
  <si>
    <t>Governorate</t>
  </si>
  <si>
    <t>Taxes and Fees</t>
  </si>
  <si>
    <t>Total</t>
  </si>
  <si>
    <t>Other Expenditures</t>
  </si>
  <si>
    <t>Water and Electricity</t>
  </si>
  <si>
    <t>Fuel and Oil</t>
  </si>
  <si>
    <t>Material Inputs</t>
  </si>
  <si>
    <t xml:space="preserve">No. of Operating Presses </t>
  </si>
  <si>
    <t>Ramallah and Al-Bireh</t>
  </si>
  <si>
    <t xml:space="preserve">    Jerusalem </t>
  </si>
  <si>
    <t>* The Data of some Governorates were merged to maintain data confidentiality as stated in the General Statistics Law 2000.</t>
  </si>
  <si>
    <t>معاصر قديمة ونصف أوتوماتيك</t>
  </si>
  <si>
    <t>معاصر أوتوماتيك</t>
  </si>
  <si>
    <t>Traditional &amp; Half Automatic Presses</t>
  </si>
  <si>
    <t xml:space="preserve">Full Automatic Presses </t>
  </si>
  <si>
    <t>فلسطين</t>
  </si>
  <si>
    <t>Palestine</t>
  </si>
  <si>
    <t>(Value in USD  1000)</t>
  </si>
  <si>
    <t>Deir Al-Balah</t>
  </si>
  <si>
    <t>دير البلح</t>
  </si>
  <si>
    <t xml:space="preserve">   Intermediate Consumption </t>
  </si>
  <si>
    <t xml:space="preserve">  الاستهلاك الوسيط</t>
  </si>
  <si>
    <t>Gaza &amp; North Gaza*</t>
  </si>
  <si>
    <t>غزة وشمال غزة*</t>
  </si>
  <si>
    <t xml:space="preserve">* تم دمج بيانات بعض المحافظات نظرا لسرية البيانات والذي نص عليها قانون الإحصاءات العامة لعام 2000. </t>
  </si>
  <si>
    <t xml:space="preserve"> الاستهلاك الوسيط، والضرائب والرسوم لنشاط معاصر الزيتون في فلسطين حسب المحافظة ومستوى الأتمتة، 2017</t>
  </si>
  <si>
    <t xml:space="preserve"> Intermediate Consumption, Taxes and Fees  for Olive Presses Activity in Palestine by Governorate and  Automation Level, 2017</t>
  </si>
</sst>
</file>

<file path=xl/styles.xml><?xml version="1.0" encoding="utf-8"?>
<styleSheet xmlns="http://schemas.openxmlformats.org/spreadsheetml/2006/main">
  <numFmts count="1">
    <numFmt numFmtId="164" formatCode="#,##0.0"/>
  </numFmts>
  <fonts count="19">
    <font>
      <sz val="11"/>
      <color theme="1"/>
      <name val="Arial"/>
      <family val="2"/>
      <charset val="178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Simplified Arabic"/>
      <family val="1"/>
    </font>
    <font>
      <sz val="9"/>
      <color rgb="FF000000"/>
      <name val="Simplified Arabic"/>
      <family val="1"/>
    </font>
    <font>
      <sz val="10"/>
      <name val="Arial"/>
      <family val="2"/>
    </font>
    <font>
      <sz val="9"/>
      <color theme="1"/>
      <name val="Arial"/>
      <family val="2"/>
      <charset val="178"/>
      <scheme val="minor"/>
    </font>
    <font>
      <sz val="9"/>
      <color theme="1"/>
      <name val="Simplified Arabic"/>
      <family val="1"/>
    </font>
    <font>
      <b/>
      <sz val="9"/>
      <color theme="1"/>
      <name val="Simplified Arabic"/>
      <family val="1"/>
    </font>
    <font>
      <b/>
      <sz val="9"/>
      <color theme="1"/>
      <name val="Arial"/>
      <family val="2"/>
      <scheme val="minor"/>
    </font>
    <font>
      <b/>
      <sz val="11"/>
      <name val="Simplified Arabic"/>
      <family val="1"/>
    </font>
    <font>
      <b/>
      <sz val="11"/>
      <name val="Arial"/>
      <family val="2"/>
      <scheme val="minor"/>
    </font>
    <font>
      <b/>
      <sz val="9"/>
      <name val="Arial"/>
      <family val="2"/>
    </font>
    <font>
      <b/>
      <sz val="9"/>
      <name val="Simplified Arabic"/>
      <family val="1"/>
    </font>
    <font>
      <b/>
      <sz val="9"/>
      <color theme="1"/>
      <name val="Simplified Arabic"/>
      <family val="1"/>
    </font>
    <font>
      <sz val="9"/>
      <name val="Arial"/>
      <family val="2"/>
      <scheme val="minor"/>
    </font>
    <font>
      <sz val="9"/>
      <color theme="1"/>
      <name val="Simplified Arabic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55">
    <xf numFmtId="0" fontId="0" fillId="0" borderId="0" xfId="0"/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 indent="1" readingOrder="1"/>
    </xf>
    <xf numFmtId="0" fontId="3" fillId="0" borderId="11" xfId="0" applyFont="1" applyBorder="1" applyAlignment="1">
      <alignment horizontal="right" vertical="top" wrapText="1" indent="1" readingOrder="2"/>
    </xf>
    <xf numFmtId="0" fontId="4" fillId="0" borderId="11" xfId="0" applyFont="1" applyBorder="1" applyAlignment="1">
      <alignment horizontal="right" vertical="top" wrapText="1" indent="1" readingOrder="2"/>
    </xf>
    <xf numFmtId="0" fontId="4" fillId="0" borderId="12" xfId="0" applyFont="1" applyBorder="1" applyAlignment="1">
      <alignment horizontal="right" vertical="top" wrapText="1" indent="1" readingOrder="2"/>
    </xf>
    <xf numFmtId="0" fontId="12" fillId="0" borderId="1" xfId="0" applyFont="1" applyBorder="1" applyAlignment="1">
      <alignment horizontal="left" vertical="top" wrapText="1" indent="1" readingOrder="2"/>
    </xf>
    <xf numFmtId="0" fontId="13" fillId="0" borderId="10" xfId="0" applyFont="1" applyBorder="1" applyAlignment="1">
      <alignment horizontal="right" vertical="top" wrapText="1" indent="1" readingOrder="2"/>
    </xf>
    <xf numFmtId="0" fontId="1" fillId="0" borderId="1" xfId="0" applyFont="1" applyBorder="1" applyAlignment="1">
      <alignment horizontal="left" vertical="top" wrapText="1" indent="1" readingOrder="1"/>
    </xf>
    <xf numFmtId="0" fontId="1" fillId="0" borderId="13" xfId="0" applyFont="1" applyBorder="1" applyAlignment="1">
      <alignment horizontal="left" vertical="top" wrapText="1" indent="1" readingOrder="2"/>
    </xf>
    <xf numFmtId="0" fontId="2" fillId="0" borderId="13" xfId="0" applyFont="1" applyBorder="1" applyAlignment="1">
      <alignment horizontal="left" vertical="top" wrapText="1" indent="1" readingOrder="1"/>
    </xf>
    <xf numFmtId="0" fontId="2" fillId="0" borderId="13" xfId="0" applyFont="1" applyBorder="1" applyAlignment="1">
      <alignment horizontal="left" vertical="top" wrapText="1" indent="1" readingOrder="2"/>
    </xf>
    <xf numFmtId="0" fontId="2" fillId="0" borderId="13" xfId="0" applyFont="1" applyBorder="1" applyAlignment="1">
      <alignment vertical="top" wrapText="1" readingOrder="1"/>
    </xf>
    <xf numFmtId="0" fontId="1" fillId="0" borderId="3" xfId="0" applyFont="1" applyBorder="1" applyAlignment="1">
      <alignment horizontal="left" vertical="top" wrapText="1" indent="1" readingOrder="1"/>
    </xf>
    <xf numFmtId="0" fontId="14" fillId="0" borderId="4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5" fillId="0" borderId="0" xfId="1" applyFont="1" applyAlignment="1">
      <alignment horizontal="left" vertical="center"/>
    </xf>
    <xf numFmtId="0" fontId="0" fillId="0" borderId="0" xfId="0" applyFont="1"/>
    <xf numFmtId="0" fontId="16" fillId="0" borderId="0" xfId="0" applyFont="1" applyAlignment="1">
      <alignment horizontal="right" vertical="center"/>
    </xf>
    <xf numFmtId="0" fontId="9" fillId="0" borderId="6" xfId="0" applyFont="1" applyBorder="1" applyAlignment="1">
      <alignment vertical="center"/>
    </xf>
    <xf numFmtId="0" fontId="9" fillId="0" borderId="14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right" vertical="top" indent="1" readingOrder="2"/>
    </xf>
    <xf numFmtId="0" fontId="5" fillId="0" borderId="0" xfId="2"/>
    <xf numFmtId="3" fontId="18" fillId="0" borderId="10" xfId="2" applyNumberFormat="1" applyFont="1" applyBorder="1" applyAlignment="1">
      <alignment horizontal="right" vertical="top" indent="1"/>
    </xf>
    <xf numFmtId="3" fontId="17" fillId="0" borderId="11" xfId="2" applyNumberFormat="1" applyFont="1" applyBorder="1" applyAlignment="1">
      <alignment horizontal="right" vertical="top" indent="1"/>
    </xf>
    <xf numFmtId="3" fontId="17" fillId="0" borderId="12" xfId="2" applyNumberFormat="1" applyFont="1" applyBorder="1" applyAlignment="1">
      <alignment horizontal="right" vertical="top" indent="1"/>
    </xf>
    <xf numFmtId="3" fontId="18" fillId="0" borderId="11" xfId="2" applyNumberFormat="1" applyFont="1" applyBorder="1" applyAlignment="1">
      <alignment horizontal="right" vertical="top" indent="1"/>
    </xf>
    <xf numFmtId="164" fontId="18" fillId="0" borderId="1" xfId="2" applyNumberFormat="1" applyFont="1" applyBorder="1" applyAlignment="1">
      <alignment horizontal="right" vertical="top" indent="1"/>
    </xf>
    <xf numFmtId="164" fontId="18" fillId="0" borderId="2" xfId="2" applyNumberFormat="1" applyFont="1" applyBorder="1" applyAlignment="1">
      <alignment horizontal="right" vertical="top" indent="1"/>
    </xf>
    <xf numFmtId="164" fontId="18" fillId="0" borderId="15" xfId="2" applyNumberFormat="1" applyFont="1" applyBorder="1" applyAlignment="1">
      <alignment horizontal="right" vertical="top" indent="1"/>
    </xf>
    <xf numFmtId="164" fontId="18" fillId="0" borderId="0" xfId="2" applyNumberFormat="1" applyFont="1" applyBorder="1" applyAlignment="1">
      <alignment horizontal="right" vertical="top" indent="1"/>
    </xf>
    <xf numFmtId="164" fontId="17" fillId="0" borderId="15" xfId="2" applyNumberFormat="1" applyFont="1" applyBorder="1" applyAlignment="1">
      <alignment horizontal="right" vertical="top" indent="1"/>
    </xf>
    <xf numFmtId="164" fontId="17" fillId="0" borderId="0" xfId="2" applyNumberFormat="1" applyFont="1" applyBorder="1" applyAlignment="1">
      <alignment horizontal="right" vertical="top" indent="1"/>
    </xf>
    <xf numFmtId="164" fontId="17" fillId="0" borderId="3" xfId="2" applyNumberFormat="1" applyFont="1" applyBorder="1" applyAlignment="1">
      <alignment horizontal="right" vertical="top" indent="1"/>
    </xf>
    <xf numFmtId="164" fontId="18" fillId="0" borderId="9" xfId="2" applyNumberFormat="1" applyFont="1" applyBorder="1" applyAlignment="1">
      <alignment horizontal="right" vertical="top" indent="1"/>
    </xf>
    <xf numFmtId="164" fontId="17" fillId="0" borderId="9" xfId="2" applyNumberFormat="1" applyFont="1" applyBorder="1" applyAlignment="1">
      <alignment horizontal="right" vertical="top" inden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 wrapText="1" readingOrder="2"/>
    </xf>
    <xf numFmtId="0" fontId="7" fillId="0" borderId="2" xfId="0" applyFont="1" applyBorder="1" applyAlignment="1">
      <alignment horizontal="right" vertical="top" wrapText="1" readingOrder="2"/>
    </xf>
    <xf numFmtId="0" fontId="9" fillId="0" borderId="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6" xfId="0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</cellXfs>
  <cellStyles count="3">
    <cellStyle name="Normal" xfId="0" builtinId="0"/>
    <cellStyle name="Normal 2" xfId="1"/>
    <cellStyle name="Normal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"/>
  <sheetViews>
    <sheetView tabSelected="1" view="pageBreakPreview" zoomScaleNormal="100" zoomScaleSheetLayoutView="100" workbookViewId="0">
      <selection activeCell="M17" sqref="M17"/>
    </sheetView>
  </sheetViews>
  <sheetFormatPr defaultRowHeight="14.25"/>
  <cols>
    <col min="1" max="1" width="22.75" customWidth="1"/>
    <col min="2" max="8" width="12.125" customWidth="1"/>
    <col min="9" max="9" width="20" customWidth="1"/>
  </cols>
  <sheetData>
    <row r="1" spans="1:25" ht="19.5" customHeight="1">
      <c r="A1" s="38" t="s">
        <v>56</v>
      </c>
      <c r="B1" s="38"/>
      <c r="C1" s="38"/>
      <c r="D1" s="38"/>
      <c r="E1" s="38"/>
      <c r="F1" s="38"/>
      <c r="G1" s="38"/>
      <c r="H1" s="38"/>
      <c r="I1" s="38"/>
    </row>
    <row r="2" spans="1:25" ht="15">
      <c r="A2" s="39" t="s">
        <v>57</v>
      </c>
      <c r="B2" s="39"/>
      <c r="C2" s="39"/>
      <c r="D2" s="39"/>
      <c r="E2" s="39"/>
      <c r="F2" s="39"/>
      <c r="G2" s="39"/>
      <c r="H2" s="39"/>
      <c r="I2" s="39"/>
    </row>
    <row r="3" spans="1:25" ht="3.75" customHeight="1"/>
    <row r="4" spans="1:25" ht="20.25">
      <c r="A4" s="17" t="s">
        <v>48</v>
      </c>
      <c r="B4" s="18"/>
      <c r="C4" s="18"/>
      <c r="D4" s="18"/>
      <c r="E4" s="18"/>
      <c r="F4" s="18"/>
      <c r="G4" s="18"/>
      <c r="H4" s="18"/>
      <c r="I4" s="19" t="s">
        <v>22</v>
      </c>
    </row>
    <row r="5" spans="1:25" ht="17.25" customHeight="1">
      <c r="A5" s="44" t="s">
        <v>31</v>
      </c>
      <c r="B5" s="2" t="s">
        <v>23</v>
      </c>
      <c r="C5" s="51" t="s">
        <v>51</v>
      </c>
      <c r="D5" s="52"/>
      <c r="E5" s="20"/>
      <c r="F5" s="53" t="s">
        <v>52</v>
      </c>
      <c r="G5" s="54"/>
      <c r="H5" s="1" t="s">
        <v>29</v>
      </c>
      <c r="I5" s="47" t="s">
        <v>30</v>
      </c>
    </row>
    <row r="6" spans="1:25" ht="17.25" customHeight="1">
      <c r="A6" s="45"/>
      <c r="B6" s="50" t="s">
        <v>32</v>
      </c>
      <c r="C6" s="15" t="s">
        <v>24</v>
      </c>
      <c r="D6" s="15" t="s">
        <v>25</v>
      </c>
      <c r="E6" s="15" t="s">
        <v>26</v>
      </c>
      <c r="F6" s="15" t="s">
        <v>27</v>
      </c>
      <c r="G6" s="16" t="s">
        <v>28</v>
      </c>
      <c r="H6" s="50" t="s">
        <v>38</v>
      </c>
      <c r="I6" s="48"/>
    </row>
    <row r="7" spans="1:25" ht="24" customHeight="1">
      <c r="A7" s="46"/>
      <c r="B7" s="50"/>
      <c r="C7" s="21" t="s">
        <v>33</v>
      </c>
      <c r="D7" s="21" t="s">
        <v>34</v>
      </c>
      <c r="E7" s="21" t="s">
        <v>35</v>
      </c>
      <c r="F7" s="21" t="s">
        <v>36</v>
      </c>
      <c r="G7" s="22" t="s">
        <v>37</v>
      </c>
      <c r="H7" s="50"/>
      <c r="I7" s="49"/>
    </row>
    <row r="8" spans="1:25" ht="17.25" customHeight="1">
      <c r="A8" s="7" t="s">
        <v>47</v>
      </c>
      <c r="B8" s="29">
        <f t="shared" ref="B8:G8" si="0">B9+B19</f>
        <v>61.5</v>
      </c>
      <c r="C8" s="30">
        <f>SUM(D8:G8)</f>
        <v>2896.7000000000007</v>
      </c>
      <c r="D8" s="30">
        <f t="shared" si="0"/>
        <v>1040.7</v>
      </c>
      <c r="E8" s="30">
        <f t="shared" si="0"/>
        <v>1133.9000000000001</v>
      </c>
      <c r="F8" s="30">
        <f t="shared" si="0"/>
        <v>297.29999999999995</v>
      </c>
      <c r="G8" s="30">
        <f t="shared" si="0"/>
        <v>424.79999999999995</v>
      </c>
      <c r="H8" s="25">
        <f>H9+H19</f>
        <v>274</v>
      </c>
      <c r="I8" s="8" t="s">
        <v>46</v>
      </c>
      <c r="Y8" s="24"/>
    </row>
    <row r="9" spans="1:25" ht="17.25" customHeight="1">
      <c r="A9" s="10" t="s">
        <v>0</v>
      </c>
      <c r="B9" s="31">
        <f t="shared" ref="B9:G9" si="1">SUM(B10:B18)</f>
        <v>48</v>
      </c>
      <c r="C9" s="32">
        <f t="shared" ref="C9:C22" si="2">SUM(D9:G9)</f>
        <v>2543.7000000000003</v>
      </c>
      <c r="D9" s="32">
        <f t="shared" si="1"/>
        <v>909.40000000000009</v>
      </c>
      <c r="E9" s="32">
        <f t="shared" si="1"/>
        <v>1028.6000000000001</v>
      </c>
      <c r="F9" s="32">
        <f t="shared" si="1"/>
        <v>202.2</v>
      </c>
      <c r="G9" s="32">
        <f t="shared" si="1"/>
        <v>403.49999999999994</v>
      </c>
      <c r="H9" s="28">
        <f>SUM(H10:H18)</f>
        <v>246</v>
      </c>
      <c r="I9" s="4" t="s">
        <v>10</v>
      </c>
      <c r="Y9" s="24"/>
    </row>
    <row r="10" spans="1:25" ht="17.25" customHeight="1">
      <c r="A10" s="11" t="s">
        <v>1</v>
      </c>
      <c r="B10" s="33">
        <v>1.6</v>
      </c>
      <c r="C10" s="32">
        <f t="shared" si="2"/>
        <v>462.4</v>
      </c>
      <c r="D10" s="34">
        <v>104.3</v>
      </c>
      <c r="E10" s="34">
        <v>249.3</v>
      </c>
      <c r="F10" s="34">
        <v>43.2</v>
      </c>
      <c r="G10" s="34">
        <v>65.599999999999994</v>
      </c>
      <c r="H10" s="26">
        <v>60</v>
      </c>
      <c r="I10" s="5" t="s">
        <v>11</v>
      </c>
      <c r="Y10" s="24"/>
    </row>
    <row r="11" spans="1:25" ht="17.25" customHeight="1">
      <c r="A11" s="12" t="s">
        <v>2</v>
      </c>
      <c r="B11" s="33">
        <v>2.2000000000000002</v>
      </c>
      <c r="C11" s="32">
        <f t="shared" si="2"/>
        <v>360.4</v>
      </c>
      <c r="D11" s="34">
        <v>123.4</v>
      </c>
      <c r="E11" s="34">
        <v>103.8</v>
      </c>
      <c r="F11" s="34">
        <v>45.4</v>
      </c>
      <c r="G11" s="34">
        <v>87.8</v>
      </c>
      <c r="H11" s="26">
        <v>36</v>
      </c>
      <c r="I11" s="5" t="s">
        <v>12</v>
      </c>
      <c r="Y11" s="24"/>
    </row>
    <row r="12" spans="1:25" ht="17.25" customHeight="1">
      <c r="A12" s="12" t="s">
        <v>3</v>
      </c>
      <c r="B12" s="33">
        <v>2.9</v>
      </c>
      <c r="C12" s="32">
        <f t="shared" si="2"/>
        <v>555.69999999999993</v>
      </c>
      <c r="D12" s="34">
        <v>264.39999999999998</v>
      </c>
      <c r="E12" s="34">
        <v>205.6</v>
      </c>
      <c r="F12" s="34">
        <v>36.9</v>
      </c>
      <c r="G12" s="34">
        <v>48.8</v>
      </c>
      <c r="H12" s="26">
        <v>39</v>
      </c>
      <c r="I12" s="5" t="s">
        <v>13</v>
      </c>
      <c r="Y12" s="24"/>
    </row>
    <row r="13" spans="1:25" ht="17.25" customHeight="1">
      <c r="A13" s="12" t="s">
        <v>4</v>
      </c>
      <c r="B13" s="33">
        <v>0.6</v>
      </c>
      <c r="C13" s="32">
        <f t="shared" si="2"/>
        <v>126.5</v>
      </c>
      <c r="D13" s="34">
        <v>61.2</v>
      </c>
      <c r="E13" s="34">
        <v>63.3</v>
      </c>
      <c r="F13" s="34">
        <v>2</v>
      </c>
      <c r="G13" s="34">
        <v>0</v>
      </c>
      <c r="H13" s="26">
        <v>17</v>
      </c>
      <c r="I13" s="5" t="s">
        <v>14</v>
      </c>
      <c r="Y13" s="24"/>
    </row>
    <row r="14" spans="1:25" ht="17.25" customHeight="1">
      <c r="A14" s="12" t="s">
        <v>5</v>
      </c>
      <c r="B14" s="33">
        <v>3.1</v>
      </c>
      <c r="C14" s="32">
        <f t="shared" si="2"/>
        <v>186.5</v>
      </c>
      <c r="D14" s="34">
        <v>51.2</v>
      </c>
      <c r="E14" s="34">
        <v>131</v>
      </c>
      <c r="F14" s="34">
        <v>4.3</v>
      </c>
      <c r="G14" s="34">
        <v>0</v>
      </c>
      <c r="H14" s="26">
        <v>26</v>
      </c>
      <c r="I14" s="5" t="s">
        <v>15</v>
      </c>
      <c r="Y14" s="24"/>
    </row>
    <row r="15" spans="1:25" ht="17.25" customHeight="1">
      <c r="A15" s="12" t="s">
        <v>39</v>
      </c>
      <c r="B15" s="33">
        <v>27.3</v>
      </c>
      <c r="C15" s="32">
        <f t="shared" si="2"/>
        <v>560.20000000000005</v>
      </c>
      <c r="D15" s="34">
        <v>195.7</v>
      </c>
      <c r="E15" s="34">
        <v>154.19999999999999</v>
      </c>
      <c r="F15" s="34">
        <v>47.1</v>
      </c>
      <c r="G15" s="34">
        <v>163.19999999999999</v>
      </c>
      <c r="H15" s="26">
        <v>33</v>
      </c>
      <c r="I15" s="5" t="s">
        <v>16</v>
      </c>
      <c r="Y15" s="24"/>
    </row>
    <row r="16" spans="1:25" ht="17.25" customHeight="1">
      <c r="A16" s="13" t="s">
        <v>40</v>
      </c>
      <c r="B16" s="33">
        <v>0.1</v>
      </c>
      <c r="C16" s="32">
        <f t="shared" si="2"/>
        <v>29.4</v>
      </c>
      <c r="D16" s="34">
        <v>1.1000000000000001</v>
      </c>
      <c r="E16" s="34">
        <v>20.2</v>
      </c>
      <c r="F16" s="34">
        <v>4.7</v>
      </c>
      <c r="G16" s="34">
        <v>3.4</v>
      </c>
      <c r="H16" s="26">
        <v>4</v>
      </c>
      <c r="I16" s="5" t="s">
        <v>17</v>
      </c>
      <c r="Y16" s="24"/>
    </row>
    <row r="17" spans="1:25" ht="17.25" customHeight="1">
      <c r="A17" s="12" t="s">
        <v>6</v>
      </c>
      <c r="B17" s="33">
        <v>1</v>
      </c>
      <c r="C17" s="32">
        <f t="shared" si="2"/>
        <v>97.7</v>
      </c>
      <c r="D17" s="34">
        <v>32.200000000000003</v>
      </c>
      <c r="E17" s="34">
        <v>44.5</v>
      </c>
      <c r="F17" s="34">
        <v>5</v>
      </c>
      <c r="G17" s="34">
        <v>16</v>
      </c>
      <c r="H17" s="26">
        <v>6</v>
      </c>
      <c r="I17" s="5" t="s">
        <v>18</v>
      </c>
      <c r="Y17" s="24"/>
    </row>
    <row r="18" spans="1:25" ht="17.25" customHeight="1">
      <c r="A18" s="12" t="s">
        <v>7</v>
      </c>
      <c r="B18" s="33">
        <v>9.1999999999999993</v>
      </c>
      <c r="C18" s="32">
        <f t="shared" si="2"/>
        <v>164.9</v>
      </c>
      <c r="D18" s="34">
        <v>75.900000000000006</v>
      </c>
      <c r="E18" s="34">
        <v>56.7</v>
      </c>
      <c r="F18" s="34">
        <v>13.6</v>
      </c>
      <c r="G18" s="34">
        <v>18.7</v>
      </c>
      <c r="H18" s="26">
        <v>25</v>
      </c>
      <c r="I18" s="5" t="s">
        <v>19</v>
      </c>
      <c r="Y18" s="24"/>
    </row>
    <row r="19" spans="1:25" ht="17.25" customHeight="1">
      <c r="A19" s="10" t="s">
        <v>8</v>
      </c>
      <c r="B19" s="31">
        <f t="shared" ref="B19:G19" si="3">B20+B21+B22</f>
        <v>13.5</v>
      </c>
      <c r="C19" s="32">
        <f t="shared" si="2"/>
        <v>353.00000000000006</v>
      </c>
      <c r="D19" s="32">
        <f t="shared" si="3"/>
        <v>131.30000000000001</v>
      </c>
      <c r="E19" s="32">
        <f t="shared" si="3"/>
        <v>105.3</v>
      </c>
      <c r="F19" s="32">
        <f t="shared" si="3"/>
        <v>95.1</v>
      </c>
      <c r="G19" s="32">
        <f t="shared" si="3"/>
        <v>21.299999999999997</v>
      </c>
      <c r="H19" s="28">
        <f>H20+H21+H22</f>
        <v>28</v>
      </c>
      <c r="I19" s="4" t="s">
        <v>20</v>
      </c>
      <c r="Y19" s="24"/>
    </row>
    <row r="20" spans="1:25" ht="17.25" customHeight="1">
      <c r="A20" s="11" t="s">
        <v>53</v>
      </c>
      <c r="B20" s="33">
        <v>2</v>
      </c>
      <c r="C20" s="32">
        <f t="shared" si="2"/>
        <v>83.5</v>
      </c>
      <c r="D20" s="34">
        <v>39.700000000000003</v>
      </c>
      <c r="E20" s="34">
        <v>16</v>
      </c>
      <c r="F20" s="34">
        <v>22.8</v>
      </c>
      <c r="G20" s="34">
        <v>5</v>
      </c>
      <c r="H20" s="26">
        <v>9</v>
      </c>
      <c r="I20" s="23" t="s">
        <v>54</v>
      </c>
      <c r="Y20" s="24"/>
    </row>
    <row r="21" spans="1:25" ht="17.25" customHeight="1">
      <c r="A21" s="11" t="s">
        <v>49</v>
      </c>
      <c r="B21" s="33">
        <v>5.4</v>
      </c>
      <c r="C21" s="32">
        <f t="shared" si="2"/>
        <v>171.29999999999998</v>
      </c>
      <c r="D21" s="34">
        <v>65.2</v>
      </c>
      <c r="E21" s="34">
        <v>59</v>
      </c>
      <c r="F21" s="34">
        <v>37.4</v>
      </c>
      <c r="G21" s="34">
        <v>9.6999999999999993</v>
      </c>
      <c r="H21" s="26">
        <v>9</v>
      </c>
      <c r="I21" s="5" t="s">
        <v>50</v>
      </c>
      <c r="Y21" s="24"/>
    </row>
    <row r="22" spans="1:25" ht="17.25" customHeight="1">
      <c r="A22" s="3" t="s">
        <v>9</v>
      </c>
      <c r="B22" s="35">
        <v>6.1</v>
      </c>
      <c r="C22" s="36">
        <f t="shared" si="2"/>
        <v>98.199999999999989</v>
      </c>
      <c r="D22" s="37">
        <v>26.4</v>
      </c>
      <c r="E22" s="37">
        <v>30.3</v>
      </c>
      <c r="F22" s="37">
        <v>34.9</v>
      </c>
      <c r="G22" s="37">
        <v>6.6</v>
      </c>
      <c r="H22" s="27">
        <v>10</v>
      </c>
      <c r="I22" s="6" t="s">
        <v>21</v>
      </c>
      <c r="Y22" s="24"/>
    </row>
    <row r="23" spans="1:25" ht="23.25" customHeight="1">
      <c r="A23" s="9" t="s">
        <v>44</v>
      </c>
      <c r="B23" s="33">
        <v>3.6</v>
      </c>
      <c r="C23" s="32">
        <f>SUM(D23:G23)</f>
        <v>94.300000000000011</v>
      </c>
      <c r="D23" s="34">
        <v>28.8</v>
      </c>
      <c r="E23" s="34">
        <v>42.4</v>
      </c>
      <c r="F23" s="34">
        <v>17.100000000000001</v>
      </c>
      <c r="G23" s="34">
        <v>6</v>
      </c>
      <c r="H23" s="26">
        <v>16</v>
      </c>
      <c r="I23" s="4" t="s">
        <v>42</v>
      </c>
      <c r="Y23" s="24"/>
    </row>
    <row r="24" spans="1:25" ht="17.25" customHeight="1">
      <c r="A24" s="14" t="s">
        <v>45</v>
      </c>
      <c r="B24" s="35">
        <v>57.9</v>
      </c>
      <c r="C24" s="36">
        <f>SUM(D24:G24)</f>
        <v>2802.4</v>
      </c>
      <c r="D24" s="37">
        <v>1011.9</v>
      </c>
      <c r="E24" s="37">
        <v>1091.5</v>
      </c>
      <c r="F24" s="37">
        <v>280.2</v>
      </c>
      <c r="G24" s="37">
        <v>418.8</v>
      </c>
      <c r="H24" s="27">
        <v>258</v>
      </c>
      <c r="I24" s="4" t="s">
        <v>43</v>
      </c>
      <c r="Y24" s="24"/>
    </row>
    <row r="25" spans="1:25" ht="27" customHeight="1">
      <c r="A25" s="40" t="s">
        <v>41</v>
      </c>
      <c r="B25" s="41"/>
      <c r="C25" s="41"/>
      <c r="D25" s="41"/>
      <c r="E25" s="42" t="s">
        <v>55</v>
      </c>
      <c r="F25" s="42"/>
      <c r="G25" s="42"/>
      <c r="H25" s="42"/>
      <c r="I25" s="43"/>
      <c r="Y25" s="24"/>
    </row>
    <row r="26" spans="1:25">
      <c r="Y26" s="24"/>
    </row>
    <row r="27" spans="1:25">
      <c r="Y27" s="24"/>
    </row>
  </sheetData>
  <mergeCells count="10">
    <mergeCell ref="A1:I1"/>
    <mergeCell ref="A2:I2"/>
    <mergeCell ref="A25:D25"/>
    <mergeCell ref="E25:I25"/>
    <mergeCell ref="A5:A7"/>
    <mergeCell ref="I5:I7"/>
    <mergeCell ref="B6:B7"/>
    <mergeCell ref="H6:H7"/>
    <mergeCell ref="C5:D5"/>
    <mergeCell ref="F5:G5"/>
  </mergeCells>
  <printOptions horizontalCentered="1"/>
  <pageMargins left="0.39370078740157483" right="0.39370078740157483" top="0.78740157480314965" bottom="0.59055118110236227" header="0.39370078740157483" footer="0.39370078740157483"/>
  <pageSetup paperSize="9" orientation="landscape" r:id="rId1"/>
  <headerFooter>
    <oddHeader>&amp;L&amp;8PCBS: Olive Presses Survey, 2017&amp;R&amp;1&amp;K00+000م&amp;8&amp;K01+000 PCBS: مسح معاصر الزيتون، 2017</oddHeader>
    <oddFooter>&amp;C&amp;"+,Regular"&amp;10 35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szidan</dc:creator>
  <cp:lastModifiedBy>Rhusein</cp:lastModifiedBy>
  <cp:lastPrinted>2017-02-23T07:59:46Z</cp:lastPrinted>
  <dcterms:created xsi:type="dcterms:W3CDTF">2011-12-19T10:02:23Z</dcterms:created>
  <dcterms:modified xsi:type="dcterms:W3CDTF">2018-03-20T07:00:35Z</dcterms:modified>
</cp:coreProperties>
</file>