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3" i="1"/>
  <c r="B9"/>
  <c r="B10"/>
  <c r="B11"/>
  <c r="B12"/>
  <c r="B13"/>
  <c r="B14"/>
  <c r="B15"/>
  <c r="B16"/>
  <c r="B17"/>
  <c r="B18"/>
  <c r="B19"/>
  <c r="B20"/>
  <c r="B21"/>
  <c r="B22"/>
  <c r="B24"/>
  <c r="B8"/>
  <c r="C8"/>
  <c r="D8"/>
  <c r="E8"/>
  <c r="F8"/>
  <c r="C9"/>
  <c r="D9"/>
  <c r="E9"/>
  <c r="F9"/>
  <c r="C19"/>
  <c r="D19"/>
  <c r="E19"/>
  <c r="F19"/>
</calcChain>
</file>

<file path=xl/sharedStrings.xml><?xml version="1.0" encoding="utf-8"?>
<sst xmlns="http://schemas.openxmlformats.org/spreadsheetml/2006/main" count="54" uniqueCount="54">
  <si>
    <t>West Bank</t>
  </si>
  <si>
    <t>Jenin and Tubas*</t>
  </si>
  <si>
    <t>Tulkarm</t>
  </si>
  <si>
    <t>Nablus</t>
  </si>
  <si>
    <t>Qalqiliya</t>
  </si>
  <si>
    <t>Salfit</t>
  </si>
  <si>
    <t>Jerusalem</t>
  </si>
  <si>
    <t>Bethlehem</t>
  </si>
  <si>
    <t>Hebron</t>
  </si>
  <si>
    <t>Gaza Strip</t>
  </si>
  <si>
    <t>Khan Yunis and Rafah*</t>
  </si>
  <si>
    <t>الضفة الغربية</t>
  </si>
  <si>
    <t>جنين وطوباس*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</si>
  <si>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</si>
  <si>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</si>
  <si>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</si>
  <si>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</si>
  <si>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</si>
  <si>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</si>
  <si>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</si>
  <si>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</si>
  <si>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</si>
  <si>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خانيونس ورفح*</t>
  </si>
  <si>
    <t>Governorate</t>
  </si>
  <si>
    <t>Total</t>
  </si>
  <si>
    <t xml:space="preserve">Other Revenues </t>
  </si>
  <si>
    <t xml:space="preserve">Trade Margin </t>
  </si>
  <si>
    <t>Olive Presses Return</t>
  </si>
  <si>
    <t>No. of Operating Presses</t>
  </si>
  <si>
    <t xml:space="preserve">المحافظة </t>
  </si>
  <si>
    <t>المجموع</t>
  </si>
  <si>
    <t>إيرادات خدمات مقدمة للغير</t>
  </si>
  <si>
    <t>الهامش التجاري</t>
  </si>
  <si>
    <t>عائد عصر الزيتون</t>
  </si>
  <si>
    <t>عدد المعاصر العاملة</t>
  </si>
  <si>
    <t>(القيمة بالألف دولار أمريكي)</t>
  </si>
  <si>
    <t>Ramallah and Al-Bireh</t>
  </si>
  <si>
    <t>* The Data of some Governorates were merged to maintain data confidentiality as stated in the General Statistics Law 2000.</t>
  </si>
  <si>
    <t>* تم دمج بيانات بعض المحافظات نظرا لسرية البيانات والذي نص عليه قانون الإحصاءات العامة لعام 2000.</t>
  </si>
  <si>
    <t>معاصر قديمة ونصف أوتوماتيك</t>
  </si>
  <si>
    <t>معاصر أوتوماتيك</t>
  </si>
  <si>
    <t>Traditional &amp; Half Automatic Presses</t>
  </si>
  <si>
    <t xml:space="preserve">Full Automatic Presses </t>
  </si>
  <si>
    <t>فلسطين</t>
  </si>
  <si>
    <t>Palestine</t>
  </si>
  <si>
    <t>(Value in USD 1000)</t>
  </si>
  <si>
    <t>دير البلح</t>
  </si>
  <si>
    <t>إنتاج نشاط معاصر الزيتون</t>
  </si>
  <si>
    <t xml:space="preserve">Olive Presses Output   </t>
  </si>
  <si>
    <t>Deir Al-Balah</t>
  </si>
  <si>
    <t>Gaza &amp; North Gaza*</t>
  </si>
  <si>
    <t>غزة و شمال غزة*</t>
  </si>
  <si>
    <t xml:space="preserve"> إنتاج نشاط معاصر الزيتون في فلسطين حسب المحافظة ومستوى الأتمتة، 2017</t>
  </si>
  <si>
    <t xml:space="preserve"> Olive Presses Output in Palestine by Governorate and  Automation Level, 2017</t>
  </si>
</sst>
</file>

<file path=xl/styles.xml><?xml version="1.0" encoding="utf-8"?>
<styleSheet xmlns="http://schemas.openxmlformats.org/spreadsheetml/2006/main">
  <numFmts count="2">
    <numFmt numFmtId="164" formatCode="_-* #,##0_-;_-* #,##0\-;_-* &quot;-&quot;??_-;_-@_-"/>
    <numFmt numFmtId="165" formatCode="#,##0.0"/>
  </numFmts>
  <fonts count="17">
    <font>
      <sz val="11"/>
      <color theme="1"/>
      <name val="Arial"/>
      <family val="2"/>
      <charset val="178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name val="Simplified Arabic"/>
      <family val="1"/>
    </font>
    <font>
      <b/>
      <sz val="11"/>
      <name val="Arial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45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 indent="1" readingOrder="2"/>
    </xf>
    <xf numFmtId="0" fontId="1" fillId="0" borderId="9" xfId="0" applyFont="1" applyBorder="1" applyAlignment="1">
      <alignment horizontal="left" vertical="top" wrapText="1" indent="1" readingOrder="2"/>
    </xf>
    <xf numFmtId="0" fontId="2" fillId="0" borderId="9" xfId="0" applyFont="1" applyBorder="1" applyAlignment="1">
      <alignment horizontal="left" vertical="top" wrapText="1" indent="1" readingOrder="1"/>
    </xf>
    <xf numFmtId="0" fontId="2" fillId="0" borderId="9" xfId="0" applyFont="1" applyBorder="1" applyAlignment="1">
      <alignment horizontal="left" vertical="top" wrapText="1" indent="1" readingOrder="2"/>
    </xf>
    <xf numFmtId="0" fontId="2" fillId="0" borderId="10" xfId="0" applyFont="1" applyBorder="1" applyAlignment="1">
      <alignment horizontal="left" vertical="top" wrapText="1" indent="1" readingOrder="1"/>
    </xf>
    <xf numFmtId="0" fontId="3" fillId="0" borderId="11" xfId="0" applyFont="1" applyBorder="1" applyAlignment="1">
      <alignment horizontal="right" vertical="top" wrapText="1" indent="1" readingOrder="2"/>
    </xf>
    <xf numFmtId="0" fontId="3" fillId="0" borderId="12" xfId="0" applyFont="1" applyBorder="1" applyAlignment="1">
      <alignment horizontal="right" vertical="top" wrapText="1" indent="1" readingOrder="2"/>
    </xf>
    <xf numFmtId="0" fontId="4" fillId="0" borderId="12" xfId="0" applyFont="1" applyBorder="1" applyAlignment="1">
      <alignment horizontal="right" vertical="top" wrapText="1" indent="1" readingOrder="2"/>
    </xf>
    <xf numFmtId="0" fontId="4" fillId="0" borderId="13" xfId="0" applyFont="1" applyBorder="1" applyAlignment="1">
      <alignment horizontal="right" vertical="top" wrapText="1" indent="1" readingOrder="2"/>
    </xf>
    <xf numFmtId="0" fontId="6" fillId="0" borderId="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right" vertical="top" wrapText="1" indent="1" readingOrder="2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top" wrapText="1" indent="1" readingOrder="1"/>
    </xf>
    <xf numFmtId="0" fontId="10" fillId="0" borderId="10" xfId="0" applyFont="1" applyBorder="1" applyAlignment="1">
      <alignment horizontal="left" vertical="top" wrapText="1" indent="1" readingOrder="1"/>
    </xf>
    <xf numFmtId="0" fontId="12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 wrapText="1"/>
    </xf>
    <xf numFmtId="164" fontId="0" fillId="0" borderId="0" xfId="0" applyNumberFormat="1"/>
    <xf numFmtId="3" fontId="15" fillId="0" borderId="11" xfId="1" applyNumberFormat="1" applyFont="1" applyBorder="1" applyAlignment="1">
      <alignment horizontal="right" vertical="top" indent="1"/>
    </xf>
    <xf numFmtId="3" fontId="14" fillId="0" borderId="12" xfId="1" applyNumberFormat="1" applyFont="1" applyBorder="1" applyAlignment="1">
      <alignment horizontal="right" vertical="top" indent="1"/>
    </xf>
    <xf numFmtId="3" fontId="14" fillId="0" borderId="13" xfId="1" applyNumberFormat="1" applyFont="1" applyBorder="1" applyAlignment="1">
      <alignment horizontal="right" vertical="top" indent="1"/>
    </xf>
    <xf numFmtId="3" fontId="15" fillId="0" borderId="12" xfId="1" applyNumberFormat="1" applyFont="1" applyBorder="1" applyAlignment="1">
      <alignment horizontal="right" vertical="top" indent="1"/>
    </xf>
    <xf numFmtId="165" fontId="15" fillId="0" borderId="8" xfId="1" applyNumberFormat="1" applyFont="1" applyBorder="1" applyAlignment="1">
      <alignment horizontal="right" vertical="top" indent="1"/>
    </xf>
    <xf numFmtId="165" fontId="15" fillId="0" borderId="1" xfId="1" applyNumberFormat="1" applyFont="1" applyBorder="1" applyAlignment="1">
      <alignment horizontal="right" vertical="top" indent="1"/>
    </xf>
    <xf numFmtId="165" fontId="15" fillId="0" borderId="14" xfId="1" applyNumberFormat="1" applyFont="1" applyBorder="1" applyAlignment="1">
      <alignment horizontal="right" vertical="top" indent="1"/>
    </xf>
    <xf numFmtId="165" fontId="15" fillId="0" borderId="0" xfId="1" applyNumberFormat="1" applyFont="1" applyBorder="1" applyAlignment="1">
      <alignment horizontal="right" vertical="top" indent="1"/>
    </xf>
    <xf numFmtId="165" fontId="14" fillId="0" borderId="0" xfId="1" applyNumberFormat="1" applyFont="1" applyBorder="1" applyAlignment="1">
      <alignment horizontal="right" vertical="top" indent="1"/>
    </xf>
    <xf numFmtId="165" fontId="15" fillId="0" borderId="10" xfId="1" applyNumberFormat="1" applyFont="1" applyBorder="1" applyAlignment="1">
      <alignment horizontal="right" vertical="top" indent="1"/>
    </xf>
    <xf numFmtId="165" fontId="14" fillId="0" borderId="2" xfId="1" applyNumberFormat="1" applyFont="1" applyBorder="1" applyAlignment="1">
      <alignment horizontal="right" vertical="top" inden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right" vertical="top" wrapText="1" readingOrder="2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Normal="100" zoomScaleSheetLayoutView="100" workbookViewId="0">
      <selection activeCell="A2" sqref="A2:G2"/>
    </sheetView>
  </sheetViews>
  <sheetFormatPr defaultRowHeight="14.25"/>
  <cols>
    <col min="1" max="1" width="24.25" customWidth="1"/>
    <col min="2" max="2" width="17.5" customWidth="1"/>
    <col min="3" max="3" width="16.125" customWidth="1"/>
    <col min="4" max="4" width="12.375" customWidth="1"/>
    <col min="5" max="5" width="17.75" customWidth="1"/>
    <col min="6" max="6" width="15.125" customWidth="1"/>
    <col min="7" max="7" width="19" customWidth="1"/>
  </cols>
  <sheetData>
    <row r="1" spans="1:10" ht="19.5" customHeight="1">
      <c r="A1" s="39" t="s">
        <v>52</v>
      </c>
      <c r="B1" s="39"/>
      <c r="C1" s="39"/>
      <c r="D1" s="39"/>
      <c r="E1" s="39"/>
      <c r="F1" s="39"/>
      <c r="G1" s="39"/>
    </row>
    <row r="2" spans="1:10" ht="15.95" customHeight="1">
      <c r="A2" s="40" t="s">
        <v>53</v>
      </c>
      <c r="B2" s="40"/>
      <c r="C2" s="40"/>
      <c r="D2" s="40"/>
      <c r="E2" s="40"/>
      <c r="F2" s="40"/>
      <c r="G2" s="40"/>
    </row>
    <row r="3" spans="1:10" ht="5.0999999999999996" customHeight="1"/>
    <row r="4" spans="1:10" ht="17.25" customHeight="1">
      <c r="A4" s="19" t="s">
        <v>45</v>
      </c>
      <c r="B4" s="20"/>
      <c r="C4" s="20"/>
      <c r="D4" s="20"/>
      <c r="E4" s="20"/>
      <c r="F4" s="20"/>
      <c r="G4" s="21" t="s">
        <v>35</v>
      </c>
    </row>
    <row r="5" spans="1:10" ht="17.25" customHeight="1">
      <c r="A5" s="41" t="s">
        <v>23</v>
      </c>
      <c r="B5" s="14" t="s">
        <v>48</v>
      </c>
      <c r="C5" s="15"/>
      <c r="D5" s="15"/>
      <c r="E5" s="22" t="s">
        <v>47</v>
      </c>
      <c r="F5" s="1" t="s">
        <v>34</v>
      </c>
      <c r="G5" s="43" t="s">
        <v>29</v>
      </c>
    </row>
    <row r="6" spans="1:10" ht="17.25" customHeight="1">
      <c r="A6" s="42"/>
      <c r="B6" s="2" t="s">
        <v>30</v>
      </c>
      <c r="C6" s="18" t="s">
        <v>31</v>
      </c>
      <c r="D6" s="18" t="s">
        <v>32</v>
      </c>
      <c r="E6" s="18" t="s">
        <v>33</v>
      </c>
      <c r="F6" s="42" t="s">
        <v>28</v>
      </c>
      <c r="G6" s="44"/>
    </row>
    <row r="7" spans="1:10" ht="17.25" customHeight="1">
      <c r="A7" s="42"/>
      <c r="B7" s="12" t="s">
        <v>24</v>
      </c>
      <c r="C7" s="12" t="s">
        <v>25</v>
      </c>
      <c r="D7" s="12" t="s">
        <v>26</v>
      </c>
      <c r="E7" s="12" t="s">
        <v>27</v>
      </c>
      <c r="F7" s="42"/>
      <c r="G7" s="44"/>
    </row>
    <row r="8" spans="1:10" ht="17.25" customHeight="1">
      <c r="A8" s="3" t="s">
        <v>44</v>
      </c>
      <c r="B8" s="28">
        <f>SUM(C8:E8)</f>
        <v>15580.8</v>
      </c>
      <c r="C8" s="29">
        <f t="shared" ref="C8:E8" si="0">C9+C19</f>
        <v>949.79999999999984</v>
      </c>
      <c r="D8" s="29">
        <f t="shared" si="0"/>
        <v>2004.8999999999999</v>
      </c>
      <c r="E8" s="29">
        <f t="shared" si="0"/>
        <v>12626.1</v>
      </c>
      <c r="F8" s="24">
        <f>F9+F19</f>
        <v>274</v>
      </c>
      <c r="G8" s="8" t="s">
        <v>43</v>
      </c>
      <c r="I8" s="23"/>
      <c r="J8" s="23"/>
    </row>
    <row r="9" spans="1:10" ht="17.25" customHeight="1">
      <c r="A9" s="4" t="s">
        <v>0</v>
      </c>
      <c r="B9" s="30">
        <f t="shared" ref="B9:B24" si="1">SUM(C9:E9)</f>
        <v>11224.4</v>
      </c>
      <c r="C9" s="31">
        <f t="shared" ref="C9:E9" si="2">SUM(C10:C18)</f>
        <v>949.79999999999984</v>
      </c>
      <c r="D9" s="31">
        <f t="shared" si="2"/>
        <v>262</v>
      </c>
      <c r="E9" s="31">
        <f t="shared" si="2"/>
        <v>10012.6</v>
      </c>
      <c r="F9" s="27">
        <f>SUM(F10:F18)</f>
        <v>246</v>
      </c>
      <c r="G9" s="9" t="s">
        <v>11</v>
      </c>
      <c r="I9" s="23"/>
      <c r="J9" s="23"/>
    </row>
    <row r="10" spans="1:10" ht="17.25" customHeight="1">
      <c r="A10" s="5" t="s">
        <v>1</v>
      </c>
      <c r="B10" s="30">
        <f t="shared" si="1"/>
        <v>1982.5</v>
      </c>
      <c r="C10" s="32">
        <v>76.900000000000006</v>
      </c>
      <c r="D10" s="32">
        <v>7.1</v>
      </c>
      <c r="E10" s="32">
        <v>1898.5</v>
      </c>
      <c r="F10" s="25">
        <v>60</v>
      </c>
      <c r="G10" s="10" t="s">
        <v>12</v>
      </c>
      <c r="I10" s="23"/>
      <c r="J10" s="23"/>
    </row>
    <row r="11" spans="1:10" ht="17.25" customHeight="1">
      <c r="A11" s="6" t="s">
        <v>2</v>
      </c>
      <c r="B11" s="30">
        <f t="shared" si="1"/>
        <v>2176</v>
      </c>
      <c r="C11" s="32">
        <v>636.29999999999995</v>
      </c>
      <c r="D11" s="32">
        <v>59.1</v>
      </c>
      <c r="E11" s="32">
        <v>1480.6</v>
      </c>
      <c r="F11" s="25">
        <v>36</v>
      </c>
      <c r="G11" s="10" t="s">
        <v>13</v>
      </c>
      <c r="I11" s="23"/>
      <c r="J11" s="23"/>
    </row>
    <row r="12" spans="1:10" ht="17.25" customHeight="1">
      <c r="A12" s="6" t="s">
        <v>3</v>
      </c>
      <c r="B12" s="30">
        <f t="shared" si="1"/>
        <v>1613.1000000000001</v>
      </c>
      <c r="C12" s="32">
        <v>161.4</v>
      </c>
      <c r="D12" s="32">
        <v>5.8</v>
      </c>
      <c r="E12" s="32">
        <v>1445.9</v>
      </c>
      <c r="F12" s="25">
        <v>39</v>
      </c>
      <c r="G12" s="10" t="s">
        <v>14</v>
      </c>
      <c r="I12" s="23"/>
      <c r="J12" s="23"/>
    </row>
    <row r="13" spans="1:10" ht="17.25" customHeight="1">
      <c r="A13" s="6" t="s">
        <v>4</v>
      </c>
      <c r="B13" s="30">
        <f t="shared" si="1"/>
        <v>744.9</v>
      </c>
      <c r="C13" s="32">
        <v>0</v>
      </c>
      <c r="D13" s="32">
        <v>0</v>
      </c>
      <c r="E13" s="32">
        <v>744.9</v>
      </c>
      <c r="F13" s="25">
        <v>17</v>
      </c>
      <c r="G13" s="10" t="s">
        <v>15</v>
      </c>
      <c r="I13" s="23"/>
      <c r="J13" s="23"/>
    </row>
    <row r="14" spans="1:10" ht="17.25" customHeight="1">
      <c r="A14" s="6" t="s">
        <v>5</v>
      </c>
      <c r="B14" s="30">
        <f t="shared" si="1"/>
        <v>695.5</v>
      </c>
      <c r="C14" s="32">
        <v>0</v>
      </c>
      <c r="D14" s="32">
        <v>0</v>
      </c>
      <c r="E14" s="32">
        <v>695.5</v>
      </c>
      <c r="F14" s="25">
        <v>26</v>
      </c>
      <c r="G14" s="10" t="s">
        <v>16</v>
      </c>
      <c r="I14" s="23"/>
      <c r="J14" s="23"/>
    </row>
    <row r="15" spans="1:10" ht="17.25" customHeight="1">
      <c r="A15" s="6" t="s">
        <v>36</v>
      </c>
      <c r="B15" s="30">
        <f t="shared" si="1"/>
        <v>1569.3999999999999</v>
      </c>
      <c r="C15" s="32">
        <v>0</v>
      </c>
      <c r="D15" s="32">
        <v>181.1</v>
      </c>
      <c r="E15" s="32">
        <v>1388.3</v>
      </c>
      <c r="F15" s="25">
        <v>33</v>
      </c>
      <c r="G15" s="10" t="s">
        <v>17</v>
      </c>
      <c r="I15" s="23"/>
      <c r="J15" s="23"/>
    </row>
    <row r="16" spans="1:10" ht="17.25" customHeight="1">
      <c r="A16" s="6" t="s">
        <v>6</v>
      </c>
      <c r="B16" s="30">
        <f t="shared" si="1"/>
        <v>262.10000000000002</v>
      </c>
      <c r="C16" s="32">
        <v>39.1</v>
      </c>
      <c r="D16" s="32">
        <v>0</v>
      </c>
      <c r="E16" s="32">
        <v>223</v>
      </c>
      <c r="F16" s="25">
        <v>4</v>
      </c>
      <c r="G16" s="10" t="s">
        <v>18</v>
      </c>
      <c r="I16" s="23"/>
      <c r="J16" s="23"/>
    </row>
    <row r="17" spans="1:10" ht="17.25" customHeight="1">
      <c r="A17" s="6" t="s">
        <v>7</v>
      </c>
      <c r="B17" s="30">
        <f t="shared" si="1"/>
        <v>360.7</v>
      </c>
      <c r="C17" s="32">
        <v>31.3</v>
      </c>
      <c r="D17" s="32">
        <v>4.7</v>
      </c>
      <c r="E17" s="32">
        <v>324.7</v>
      </c>
      <c r="F17" s="25">
        <v>6</v>
      </c>
      <c r="G17" s="10" t="s">
        <v>19</v>
      </c>
      <c r="I17" s="23"/>
      <c r="J17" s="23"/>
    </row>
    <row r="18" spans="1:10" ht="17.25" customHeight="1">
      <c r="A18" s="6" t="s">
        <v>8</v>
      </c>
      <c r="B18" s="30">
        <f t="shared" si="1"/>
        <v>1820.2</v>
      </c>
      <c r="C18" s="32">
        <v>4.8</v>
      </c>
      <c r="D18" s="32">
        <v>4.2</v>
      </c>
      <c r="E18" s="32">
        <v>1811.2</v>
      </c>
      <c r="F18" s="25">
        <v>25</v>
      </c>
      <c r="G18" s="10" t="s">
        <v>20</v>
      </c>
      <c r="I18" s="23"/>
      <c r="J18" s="23"/>
    </row>
    <row r="19" spans="1:10" ht="17.25" customHeight="1">
      <c r="A19" s="4" t="s">
        <v>9</v>
      </c>
      <c r="B19" s="30">
        <f t="shared" si="1"/>
        <v>4356.3999999999996</v>
      </c>
      <c r="C19" s="31">
        <f t="shared" ref="C19:E19" si="3">C20+C21+C22</f>
        <v>0</v>
      </c>
      <c r="D19" s="31">
        <f t="shared" si="3"/>
        <v>1742.8999999999999</v>
      </c>
      <c r="E19" s="31">
        <f t="shared" si="3"/>
        <v>2613.5</v>
      </c>
      <c r="F19" s="27">
        <f>F20+F21+F22</f>
        <v>28</v>
      </c>
      <c r="G19" s="9" t="s">
        <v>21</v>
      </c>
      <c r="I19" s="23"/>
      <c r="J19" s="23"/>
    </row>
    <row r="20" spans="1:10" ht="17.25" customHeight="1">
      <c r="A20" s="5" t="s">
        <v>50</v>
      </c>
      <c r="B20" s="30">
        <f t="shared" si="1"/>
        <v>1572.7</v>
      </c>
      <c r="C20" s="32">
        <v>0</v>
      </c>
      <c r="D20" s="32">
        <v>3.5</v>
      </c>
      <c r="E20" s="32">
        <v>1569.2</v>
      </c>
      <c r="F20" s="25">
        <v>9</v>
      </c>
      <c r="G20" s="10" t="s">
        <v>51</v>
      </c>
      <c r="I20" s="23"/>
      <c r="J20" s="23"/>
    </row>
    <row r="21" spans="1:10" ht="17.25" customHeight="1">
      <c r="A21" s="5" t="s">
        <v>49</v>
      </c>
      <c r="B21" s="30">
        <f t="shared" si="1"/>
        <v>2170.6</v>
      </c>
      <c r="C21" s="32">
        <v>0</v>
      </c>
      <c r="D21" s="32">
        <v>1730.8</v>
      </c>
      <c r="E21" s="32">
        <v>439.8</v>
      </c>
      <c r="F21" s="25">
        <v>9</v>
      </c>
      <c r="G21" s="10" t="s">
        <v>46</v>
      </c>
      <c r="I21" s="23"/>
      <c r="J21" s="23"/>
    </row>
    <row r="22" spans="1:10" ht="17.25" customHeight="1">
      <c r="A22" s="7" t="s">
        <v>10</v>
      </c>
      <c r="B22" s="30">
        <f t="shared" si="1"/>
        <v>613.1</v>
      </c>
      <c r="C22" s="34">
        <v>0</v>
      </c>
      <c r="D22" s="34">
        <v>8.6</v>
      </c>
      <c r="E22" s="34">
        <v>604.5</v>
      </c>
      <c r="F22" s="26">
        <v>10</v>
      </c>
      <c r="G22" s="11" t="s">
        <v>22</v>
      </c>
      <c r="I22" s="23"/>
      <c r="J22" s="23"/>
    </row>
    <row r="23" spans="1:10" ht="24">
      <c r="A23" s="16" t="s">
        <v>41</v>
      </c>
      <c r="B23" s="28">
        <f>SUM(C23:E23)</f>
        <v>459.59999999999997</v>
      </c>
      <c r="C23" s="32">
        <v>0</v>
      </c>
      <c r="D23" s="32">
        <v>1.7</v>
      </c>
      <c r="E23" s="32">
        <v>457.9</v>
      </c>
      <c r="F23" s="25">
        <v>16</v>
      </c>
      <c r="G23" s="13" t="s">
        <v>39</v>
      </c>
      <c r="I23" s="23"/>
      <c r="J23" s="23"/>
    </row>
    <row r="24" spans="1:10" ht="17.25" customHeight="1">
      <c r="A24" s="17" t="s">
        <v>42</v>
      </c>
      <c r="B24" s="33">
        <f t="shared" si="1"/>
        <v>15121.2</v>
      </c>
      <c r="C24" s="34">
        <v>949.8</v>
      </c>
      <c r="D24" s="34">
        <v>2003.2</v>
      </c>
      <c r="E24" s="34">
        <v>12168.2</v>
      </c>
      <c r="F24" s="26">
        <v>258</v>
      </c>
      <c r="G24" s="13" t="s">
        <v>40</v>
      </c>
      <c r="I24" s="23"/>
      <c r="J24" s="23"/>
    </row>
    <row r="25" spans="1:10" ht="25.5" customHeight="1">
      <c r="A25" s="35" t="s">
        <v>37</v>
      </c>
      <c r="B25" s="36"/>
      <c r="C25" s="36"/>
      <c r="D25" s="37" t="s">
        <v>38</v>
      </c>
      <c r="E25" s="37"/>
      <c r="F25" s="37"/>
      <c r="G25" s="38"/>
    </row>
  </sheetData>
  <mergeCells count="7">
    <mergeCell ref="A25:C25"/>
    <mergeCell ref="D25:G25"/>
    <mergeCell ref="A1:G1"/>
    <mergeCell ref="A2:G2"/>
    <mergeCell ref="A5:A7"/>
    <mergeCell ref="G5:G7"/>
    <mergeCell ref="F6:F7"/>
  </mergeCells>
  <printOptions horizontalCentered="1"/>
  <pageMargins left="0.39370078740157499" right="0.59055118110236204" top="0.78740157480314998" bottom="0.59055118110236204" header="0.39370078740157499" footer="0.39370078740157499"/>
  <pageSetup paperSize="9" orientation="landscape" r:id="rId1"/>
  <headerFooter>
    <oddHeader>&amp;L&amp;8PCBS: Olive Presses Survey, 2017&amp;R&amp;1&amp;K00+000م&amp;8&amp;K01+000 PCBS: مسح معاصر الزيتون، 2017</oddHeader>
    <oddFooter>&amp;C&amp;"+,Regular"&amp;10 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szidan</dc:creator>
  <cp:lastModifiedBy>Rhusein</cp:lastModifiedBy>
  <cp:lastPrinted>2015-03-01T08:49:41Z</cp:lastPrinted>
  <dcterms:created xsi:type="dcterms:W3CDTF">2011-12-20T07:12:17Z</dcterms:created>
  <dcterms:modified xsi:type="dcterms:W3CDTF">2018-03-20T07:01:08Z</dcterms:modified>
</cp:coreProperties>
</file>