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heed.PCBS\Documents\HHC DEPARTMENT\TABLES_2021\الصفحة الالكترونية\TABLES_E\"/>
    </mc:Choice>
  </mc:AlternateContent>
  <bookViews>
    <workbookView xWindow="-255" yWindow="-285" windowWidth="15480" windowHeight="8310" tabRatio="639"/>
  </bookViews>
  <sheets>
    <sheet name="Tab14" sheetId="68" r:id="rId1"/>
  </sheets>
  <definedNames>
    <definedName name="_xlnm.Print_Area" localSheetId="0">'Tab14'!$A$1:$J$28</definedName>
  </definedNames>
  <calcPr calcId="162913" calcMode="manual" fullPrecision="0"/>
</workbook>
</file>

<file path=xl/calcChain.xml><?xml version="1.0" encoding="utf-8"?>
<calcChain xmlns="http://schemas.openxmlformats.org/spreadsheetml/2006/main">
  <c r="I22" i="68" l="1"/>
  <c r="J22" i="68" s="1"/>
  <c r="I23" i="68"/>
  <c r="J23" i="68" s="1"/>
  <c r="I24" i="68"/>
  <c r="J24" i="68" s="1"/>
  <c r="G10" i="68"/>
  <c r="G11" i="68"/>
  <c r="G12" i="68"/>
  <c r="G13" i="68"/>
  <c r="G14" i="68"/>
  <c r="G15" i="68"/>
  <c r="G16" i="68"/>
  <c r="G17" i="68"/>
  <c r="G18" i="68"/>
  <c r="G19" i="68"/>
  <c r="G20" i="68"/>
  <c r="D11" i="68"/>
  <c r="D12" i="68"/>
  <c r="D13" i="68"/>
  <c r="D14" i="68"/>
  <c r="D15" i="68"/>
  <c r="D16" i="68"/>
  <c r="D17" i="68"/>
  <c r="D18" i="68"/>
  <c r="D19" i="68"/>
  <c r="D20" i="68"/>
  <c r="D22" i="68"/>
  <c r="D23" i="68"/>
  <c r="D24" i="68"/>
  <c r="D10" i="68"/>
  <c r="I10" i="68" l="1"/>
  <c r="J10" i="68" s="1"/>
  <c r="I11" i="68"/>
  <c r="J11" i="68" s="1"/>
  <c r="I12" i="68"/>
  <c r="I13" i="68"/>
  <c r="I14" i="68"/>
  <c r="I15" i="68"/>
  <c r="I16" i="68"/>
  <c r="I17" i="68"/>
  <c r="J17" i="68" s="1"/>
  <c r="I18" i="68"/>
  <c r="J18" i="68" s="1"/>
  <c r="I19" i="68"/>
  <c r="I20" i="68"/>
  <c r="F9" i="68"/>
  <c r="E9" i="68"/>
  <c r="C21" i="68"/>
  <c r="I21" i="68" s="1"/>
  <c r="J21" i="68" s="1"/>
  <c r="C9" i="68"/>
  <c r="B21" i="68"/>
  <c r="B9" i="68"/>
  <c r="D9" i="68" l="1"/>
  <c r="D21" i="68"/>
  <c r="E8" i="68"/>
  <c r="G9" i="68"/>
  <c r="I9" i="68"/>
  <c r="J9" i="68" s="1"/>
  <c r="F8" i="68"/>
  <c r="J15" i="68"/>
  <c r="J16" i="68"/>
  <c r="B8" i="68"/>
  <c r="J14" i="68"/>
  <c r="J13" i="68"/>
  <c r="J20" i="68"/>
  <c r="J19" i="68"/>
  <c r="J12" i="68"/>
  <c r="C8" i="68"/>
  <c r="I8" i="68" l="1"/>
  <c r="D8" i="68"/>
  <c r="G8" i="68"/>
  <c r="J8" i="68"/>
</calcChain>
</file>

<file path=xl/sharedStrings.xml><?xml version="1.0" encoding="utf-8"?>
<sst xmlns="http://schemas.openxmlformats.org/spreadsheetml/2006/main" count="66" uniqueCount="33">
  <si>
    <t>Total</t>
  </si>
  <si>
    <t>West Bank</t>
  </si>
  <si>
    <t>Gaza Strip</t>
  </si>
  <si>
    <t>Jenin</t>
  </si>
  <si>
    <t>Tulkarm</t>
  </si>
  <si>
    <t>Nablus</t>
  </si>
  <si>
    <t>Qalqiliya</t>
  </si>
  <si>
    <t>Salfit</t>
  </si>
  <si>
    <t>Jerusalem</t>
  </si>
  <si>
    <t>Bethlehem</t>
  </si>
  <si>
    <t>Hebron</t>
  </si>
  <si>
    <t>North Gaza</t>
  </si>
  <si>
    <t>Gaza</t>
  </si>
  <si>
    <t>Deir Al-Balah</t>
  </si>
  <si>
    <t>Khan Yunis</t>
  </si>
  <si>
    <t>Rafah</t>
  </si>
  <si>
    <t>Jericho &amp; Al-Aghwar</t>
  </si>
  <si>
    <t>Number and Area of Licensed Housing Units</t>
  </si>
  <si>
    <t>New Housing Units</t>
  </si>
  <si>
    <t>Existing Housing Units</t>
  </si>
  <si>
    <t>No.</t>
  </si>
  <si>
    <t>Ramallah &amp; Al-bireh</t>
  </si>
  <si>
    <r>
      <t>Area(m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</si>
  <si>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Area(m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>)</t>
    </r>
  </si>
  <si>
    <r>
      <t>Average Area(m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>)</t>
    </r>
  </si>
  <si>
    <t xml:space="preserve"> Governorate</t>
  </si>
  <si>
    <t>-</t>
  </si>
  <si>
    <t>Palestine</t>
  </si>
  <si>
    <r>
      <t>Average Area(m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</si>
  <si>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t>-: Nill</t>
  </si>
  <si>
    <t>Tubas &amp; Northern Valleys</t>
  </si>
  <si>
    <t>Note:  Data exclude those parts of Jerusalem which were annexed by Israeli Occupation in 1967 .</t>
  </si>
  <si>
    <t xml:space="preserve"> Number and Area of Licensed Housing Units in Palestine and Governorate,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</si>
</sst>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_-* #,##0.00\-;_-* &quot;-&quot;??_-;_-@_-"/>
    <numFmt numFmtId="165" formatCode="0.0"/>
    <numFmt numFmtId="166" formatCode="#,##0.0"/>
  </numFmts>
  <fonts count="19" x14ac:knownFonts="1">
    <font>
      <sz val="10"/>
      <name val="Times New Roman"/>
      <charset val="178"/>
    </font>
    <font>
      <sz val="11"/>
      <color theme="1"/>
      <name val="Arial"/>
      <family val="2"/>
      <charset val="178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164" fontId="16" fillId="0" borderId="0" applyFont="0" applyFill="0" applyBorder="0" applyAlignment="0" applyProtection="0"/>
    <xf numFmtId="0" fontId="10" fillId="0" borderId="0"/>
    <xf numFmtId="0" fontId="2" fillId="0" borderId="0"/>
    <xf numFmtId="0" fontId="17" fillId="0" borderId="0"/>
  </cellStyleXfs>
  <cellXfs count="60">
    <xf numFmtId="0" fontId="0" fillId="0" borderId="0" xfId="0"/>
    <xf numFmtId="0" fontId="2" fillId="0" borderId="0" xfId="1"/>
    <xf numFmtId="0" fontId="3" fillId="0" borderId="0" xfId="1" applyFont="1"/>
    <xf numFmtId="0" fontId="6" fillId="0" borderId="0" xfId="1" applyFont="1" applyBorder="1" applyAlignment="1">
      <alignment horizontal="center" vertical="center" wrapText="1"/>
    </xf>
    <xf numFmtId="0" fontId="11" fillId="0" borderId="0" xfId="1" applyFont="1" applyBorder="1"/>
    <xf numFmtId="49" fontId="8" fillId="0" borderId="0" xfId="0" applyNumberFormat="1" applyFont="1" applyBorder="1" applyAlignment="1">
      <alignment horizontal="left" vertical="center" indent="1"/>
    </xf>
    <xf numFmtId="0" fontId="18" fillId="0" borderId="0" xfId="1" applyFont="1"/>
    <xf numFmtId="0" fontId="5" fillId="0" borderId="13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indent="1"/>
    </xf>
    <xf numFmtId="0" fontId="5" fillId="0" borderId="6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indent="1"/>
    </xf>
    <xf numFmtId="0" fontId="14" fillId="0" borderId="7" xfId="1" applyFont="1" applyBorder="1" applyAlignment="1">
      <alignment horizontal="left" vertical="center" wrapText="1" indent="1" readingOrder="1"/>
    </xf>
    <xf numFmtId="0" fontId="4" fillId="0" borderId="13" xfId="1" applyFont="1" applyBorder="1" applyAlignment="1">
      <alignment horizontal="left" vertical="center" wrapText="1" indent="1" readingOrder="1"/>
    </xf>
    <xf numFmtId="0" fontId="5" fillId="0" borderId="13" xfId="1" applyFont="1" applyBorder="1" applyAlignment="1">
      <alignment horizontal="left" vertical="center" wrapText="1" indent="1" readingOrder="1"/>
    </xf>
    <xf numFmtId="0" fontId="5" fillId="0" borderId="13" xfId="1" applyFont="1" applyBorder="1" applyAlignment="1">
      <alignment horizontal="left" vertical="center" wrapText="1" indent="1"/>
    </xf>
    <xf numFmtId="0" fontId="6" fillId="0" borderId="0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5" fillId="0" borderId="13" xfId="1" applyFont="1" applyBorder="1" applyAlignment="1">
      <alignment vertical="center" wrapText="1" readingOrder="1"/>
    </xf>
    <xf numFmtId="0" fontId="5" fillId="0" borderId="6" xfId="1" applyFont="1" applyBorder="1" applyAlignment="1">
      <alignment vertical="center" wrapText="1" readingOrder="1"/>
    </xf>
    <xf numFmtId="0" fontId="4" fillId="0" borderId="1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10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3" fontId="14" fillId="0" borderId="10" xfId="1" applyNumberFormat="1" applyFont="1" applyBorder="1" applyAlignment="1">
      <alignment horizontal="right" vertical="center" readingOrder="2"/>
    </xf>
    <xf numFmtId="3" fontId="14" fillId="0" borderId="11" xfId="1" applyNumberFormat="1" applyFont="1" applyBorder="1" applyAlignment="1">
      <alignment horizontal="right" vertical="center" readingOrder="2"/>
    </xf>
    <xf numFmtId="166" fontId="14" fillId="0" borderId="12" xfId="1" applyNumberFormat="1" applyFont="1" applyBorder="1" applyAlignment="1">
      <alignment horizontal="right" vertical="center" readingOrder="2"/>
    </xf>
    <xf numFmtId="3" fontId="14" fillId="0" borderId="11" xfId="4" applyNumberFormat="1" applyFont="1" applyBorder="1" applyAlignment="1">
      <alignment horizontal="right" vertical="center" readingOrder="2"/>
    </xf>
    <xf numFmtId="165" fontId="14" fillId="0" borderId="12" xfId="4" applyNumberFormat="1" applyFont="1" applyBorder="1" applyAlignment="1">
      <alignment horizontal="right" vertical="center" readingOrder="2"/>
    </xf>
    <xf numFmtId="3" fontId="13" fillId="0" borderId="14" xfId="4" applyNumberFormat="1" applyFont="1" applyBorder="1" applyAlignment="1">
      <alignment horizontal="right" vertical="center" readingOrder="2"/>
    </xf>
    <xf numFmtId="3" fontId="13" fillId="0" borderId="0" xfId="4" applyNumberFormat="1" applyFont="1" applyBorder="1" applyAlignment="1">
      <alignment horizontal="right" vertical="center" readingOrder="2"/>
    </xf>
    <xf numFmtId="166" fontId="14" fillId="0" borderId="8" xfId="1" applyNumberFormat="1" applyFont="1" applyBorder="1" applyAlignment="1">
      <alignment horizontal="right" vertical="center" readingOrder="2"/>
    </xf>
    <xf numFmtId="3" fontId="14" fillId="0" borderId="0" xfId="4" applyNumberFormat="1" applyFont="1" applyBorder="1" applyAlignment="1">
      <alignment horizontal="right" vertical="center" readingOrder="2"/>
    </xf>
    <xf numFmtId="165" fontId="13" fillId="0" borderId="8" xfId="4" applyNumberFormat="1" applyFont="1" applyBorder="1" applyAlignment="1">
      <alignment horizontal="right" vertical="center" readingOrder="2"/>
    </xf>
    <xf numFmtId="3" fontId="12" fillId="0" borderId="14" xfId="4" applyNumberFormat="1" applyFont="1" applyBorder="1" applyAlignment="1">
      <alignment horizontal="right" vertical="center" readingOrder="2"/>
    </xf>
    <xf numFmtId="3" fontId="12" fillId="0" borderId="0" xfId="4" applyNumberFormat="1" applyFont="1" applyBorder="1" applyAlignment="1">
      <alignment horizontal="right" vertical="center" readingOrder="2"/>
    </xf>
    <xf numFmtId="166" fontId="5" fillId="0" borderId="8" xfId="1" applyNumberFormat="1" applyFont="1" applyBorder="1" applyAlignment="1">
      <alignment horizontal="right" vertical="center" readingOrder="2"/>
    </xf>
    <xf numFmtId="166" fontId="15" fillId="0" borderId="8" xfId="1" applyNumberFormat="1" applyFont="1" applyBorder="1" applyAlignment="1">
      <alignment horizontal="right" vertical="center" readingOrder="2"/>
    </xf>
    <xf numFmtId="166" fontId="4" fillId="0" borderId="8" xfId="1" applyNumberFormat="1" applyFont="1" applyBorder="1" applyAlignment="1">
      <alignment horizontal="right" vertical="center" readingOrder="2"/>
    </xf>
    <xf numFmtId="49" fontId="13" fillId="0" borderId="14" xfId="3" applyNumberFormat="1" applyFont="1" applyBorder="1" applyAlignment="1">
      <alignment horizontal="right" vertical="center" wrapText="1" readingOrder="2"/>
    </xf>
    <xf numFmtId="49" fontId="13" fillId="0" borderId="0" xfId="3" applyNumberFormat="1" applyFont="1" applyBorder="1" applyAlignment="1">
      <alignment horizontal="right" vertical="center" wrapText="1" readingOrder="2"/>
    </xf>
    <xf numFmtId="49" fontId="13" fillId="0" borderId="8" xfId="3" applyNumberFormat="1" applyFont="1" applyBorder="1" applyAlignment="1">
      <alignment horizontal="right" vertical="center" wrapText="1" readingOrder="2"/>
    </xf>
    <xf numFmtId="49" fontId="12" fillId="0" borderId="14" xfId="3" applyNumberFormat="1" applyFont="1" applyBorder="1" applyAlignment="1">
      <alignment horizontal="right" vertical="center" wrapText="1" readingOrder="2"/>
    </xf>
    <xf numFmtId="49" fontId="12" fillId="0" borderId="0" xfId="3" applyNumberFormat="1" applyFont="1" applyBorder="1" applyAlignment="1">
      <alignment horizontal="right" vertical="center" wrapText="1" readingOrder="2"/>
    </xf>
    <xf numFmtId="49" fontId="12" fillId="0" borderId="8" xfId="3" applyNumberFormat="1" applyFont="1" applyBorder="1" applyAlignment="1">
      <alignment horizontal="right" vertical="center" wrapText="1" readingOrder="2"/>
    </xf>
    <xf numFmtId="49" fontId="12" fillId="0" borderId="5" xfId="3" applyNumberFormat="1" applyFont="1" applyBorder="1" applyAlignment="1">
      <alignment horizontal="right" vertical="center" wrapText="1" readingOrder="2"/>
    </xf>
    <xf numFmtId="49" fontId="12" fillId="0" borderId="4" xfId="3" applyNumberFormat="1" applyFont="1" applyBorder="1" applyAlignment="1">
      <alignment horizontal="right" vertical="center" wrapText="1" readingOrder="2"/>
    </xf>
    <xf numFmtId="49" fontId="12" fillId="0" borderId="9" xfId="3" applyNumberFormat="1" applyFont="1" applyBorder="1" applyAlignment="1">
      <alignment horizontal="right" vertical="center" wrapText="1" readingOrder="2"/>
    </xf>
    <xf numFmtId="49" fontId="13" fillId="0" borderId="4" xfId="3" applyNumberFormat="1" applyFont="1" applyBorder="1" applyAlignment="1">
      <alignment horizontal="right" vertical="center" wrapText="1" readingOrder="2"/>
    </xf>
    <xf numFmtId="49" fontId="13" fillId="0" borderId="9" xfId="3" applyNumberFormat="1" applyFont="1" applyBorder="1" applyAlignment="1">
      <alignment horizontal="right" vertical="center" wrapText="1" readingOrder="2"/>
    </xf>
  </cellXfs>
  <cellStyles count="7">
    <cellStyle name="Comma" xfId="3" builtinId="3"/>
    <cellStyle name="Normal" xfId="0" builtinId="0"/>
    <cellStyle name="Normal 2" xfId="1"/>
    <cellStyle name="Normal 3" xfId="2"/>
    <cellStyle name="Normal 4" xfId="5"/>
    <cellStyle name="Normal 5" xfId="6"/>
    <cellStyle name="Normal_Tab14_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zoomScaleNormal="100" zoomScaleSheetLayoutView="100" workbookViewId="0">
      <selection sqref="A1:J28"/>
    </sheetView>
  </sheetViews>
  <sheetFormatPr defaultColWidth="9.33203125" defaultRowHeight="16.5" customHeight="1" x14ac:dyDescent="0.2"/>
  <cols>
    <col min="1" max="1" width="27.6640625" style="1" customWidth="1"/>
    <col min="2" max="2" width="8.83203125" style="1" customWidth="1"/>
    <col min="3" max="3" width="12.6640625" style="1" customWidth="1"/>
    <col min="4" max="4" width="10.83203125" style="1" customWidth="1"/>
    <col min="5" max="5" width="10.33203125" style="1" customWidth="1"/>
    <col min="6" max="6" width="12" style="1" customWidth="1"/>
    <col min="7" max="7" width="11.33203125" style="1" customWidth="1"/>
    <col min="8" max="8" width="16.83203125" style="1" customWidth="1"/>
    <col min="9" max="9" width="12" style="1" customWidth="1"/>
    <col min="10" max="10" width="10.83203125" style="1" customWidth="1"/>
    <col min="11" max="16384" width="9.33203125" style="1"/>
  </cols>
  <sheetData>
    <row r="1" spans="1:10" ht="16.5" customHeight="1" x14ac:dyDescent="0.2">
      <c r="A1" s="15" t="s">
        <v>32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6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6.5" customHeight="1" x14ac:dyDescent="0.2">
      <c r="A3" s="16" t="s">
        <v>25</v>
      </c>
      <c r="B3" s="20" t="s">
        <v>17</v>
      </c>
      <c r="C3" s="21"/>
      <c r="D3" s="21"/>
      <c r="E3" s="21"/>
      <c r="F3" s="21"/>
      <c r="G3" s="21"/>
      <c r="H3" s="21"/>
      <c r="I3" s="21"/>
      <c r="J3" s="22"/>
    </row>
    <row r="4" spans="1:10" ht="16.5" customHeight="1" x14ac:dyDescent="0.2">
      <c r="A4" s="17"/>
      <c r="B4" s="32" t="s">
        <v>18</v>
      </c>
      <c r="C4" s="24"/>
      <c r="D4" s="25"/>
      <c r="E4" s="32" t="s">
        <v>19</v>
      </c>
      <c r="F4" s="24"/>
      <c r="G4" s="25"/>
      <c r="H4" s="23" t="s">
        <v>0</v>
      </c>
      <c r="I4" s="24"/>
      <c r="J4" s="25"/>
    </row>
    <row r="5" spans="1:10" ht="16.5" customHeight="1" x14ac:dyDescent="0.2">
      <c r="A5" s="18"/>
      <c r="B5" s="26"/>
      <c r="C5" s="27"/>
      <c r="D5" s="28"/>
      <c r="E5" s="26"/>
      <c r="F5" s="27"/>
      <c r="G5" s="28"/>
      <c r="H5" s="26"/>
      <c r="I5" s="27"/>
      <c r="J5" s="28"/>
    </row>
    <row r="6" spans="1:10" ht="39.75" customHeight="1" x14ac:dyDescent="0.2">
      <c r="A6" s="18"/>
      <c r="B6" s="33" t="s">
        <v>20</v>
      </c>
      <c r="C6" s="33" t="s">
        <v>22</v>
      </c>
      <c r="D6" s="33" t="s">
        <v>28</v>
      </c>
      <c r="E6" s="33" t="s">
        <v>20</v>
      </c>
      <c r="F6" s="33" t="s">
        <v>22</v>
      </c>
      <c r="G6" s="33" t="s">
        <v>28</v>
      </c>
      <c r="H6" s="16" t="s">
        <v>20</v>
      </c>
      <c r="I6" s="16" t="s">
        <v>23</v>
      </c>
      <c r="J6" s="16" t="s">
        <v>24</v>
      </c>
    </row>
    <row r="7" spans="1:10" ht="41.25" customHeight="1" x14ac:dyDescent="0.2">
      <c r="A7" s="19"/>
      <c r="B7" s="29"/>
      <c r="C7" s="29"/>
      <c r="D7" s="29"/>
      <c r="E7" s="29"/>
      <c r="F7" s="29"/>
      <c r="G7" s="29"/>
      <c r="H7" s="29"/>
      <c r="I7" s="29"/>
      <c r="J7" s="29"/>
    </row>
    <row r="8" spans="1:10" s="6" customFormat="1" ht="20.100000000000001" customHeight="1" x14ac:dyDescent="0.2">
      <c r="A8" s="11" t="s">
        <v>27</v>
      </c>
      <c r="B8" s="34">
        <f>B9+B21</f>
        <v>15992</v>
      </c>
      <c r="C8" s="35">
        <f>C9+C21</f>
        <v>2649757</v>
      </c>
      <c r="D8" s="36">
        <f>C8/B8</f>
        <v>165.7</v>
      </c>
      <c r="E8" s="34">
        <f>E9</f>
        <v>5287</v>
      </c>
      <c r="F8" s="35">
        <f>F9</f>
        <v>836073</v>
      </c>
      <c r="G8" s="36">
        <f>F8/E8</f>
        <v>158.1</v>
      </c>
      <c r="H8" s="37">
        <v>21279</v>
      </c>
      <c r="I8" s="37">
        <f>F8+C8</f>
        <v>3485830</v>
      </c>
      <c r="J8" s="38">
        <f>I8/H8</f>
        <v>163.80000000000001</v>
      </c>
    </row>
    <row r="9" spans="1:10" s="2" customFormat="1" ht="20.100000000000001" customHeight="1" x14ac:dyDescent="0.2">
      <c r="A9" s="12" t="s">
        <v>1</v>
      </c>
      <c r="B9" s="39">
        <f>SUM(B10:B20)</f>
        <v>14397</v>
      </c>
      <c r="C9" s="40">
        <f>SUM(C10:C20)</f>
        <v>2379864</v>
      </c>
      <c r="D9" s="41">
        <f>C9/B9</f>
        <v>165.3</v>
      </c>
      <c r="E9" s="39">
        <f>SUM(E10:E20)</f>
        <v>5287</v>
      </c>
      <c r="F9" s="40">
        <f>SUM(F10:F20)</f>
        <v>836073</v>
      </c>
      <c r="G9" s="41">
        <f t="shared" ref="G9:G20" si="0">F9/E9</f>
        <v>158.1</v>
      </c>
      <c r="H9" s="42">
        <v>19684</v>
      </c>
      <c r="I9" s="40">
        <f t="shared" ref="I9:I20" si="1">F9+C9</f>
        <v>3215937</v>
      </c>
      <c r="J9" s="43">
        <f t="shared" ref="J9:J24" si="2">I9/H9</f>
        <v>163.4</v>
      </c>
    </row>
    <row r="10" spans="1:10" ht="20.100000000000001" customHeight="1" x14ac:dyDescent="0.2">
      <c r="A10" s="13" t="s">
        <v>3</v>
      </c>
      <c r="B10" s="44">
        <v>1881</v>
      </c>
      <c r="C10" s="45">
        <v>322865.99999999977</v>
      </c>
      <c r="D10" s="46">
        <f>C10/B10</f>
        <v>171.6</v>
      </c>
      <c r="E10" s="44">
        <v>642</v>
      </c>
      <c r="F10" s="45">
        <v>96461.000000000058</v>
      </c>
      <c r="G10" s="47">
        <f t="shared" si="0"/>
        <v>150.30000000000001</v>
      </c>
      <c r="H10" s="42">
        <v>2523</v>
      </c>
      <c r="I10" s="40">
        <f t="shared" si="1"/>
        <v>419327</v>
      </c>
      <c r="J10" s="43">
        <f t="shared" si="2"/>
        <v>166.2</v>
      </c>
    </row>
    <row r="11" spans="1:10" ht="20.100000000000001" customHeight="1" x14ac:dyDescent="0.2">
      <c r="A11" s="13" t="s">
        <v>30</v>
      </c>
      <c r="B11" s="44">
        <v>482</v>
      </c>
      <c r="C11" s="45">
        <v>72649.999999999985</v>
      </c>
      <c r="D11" s="46">
        <f t="shared" ref="D11:D24" si="3">C11/B11</f>
        <v>150.69999999999999</v>
      </c>
      <c r="E11" s="44">
        <v>135.00000000000003</v>
      </c>
      <c r="F11" s="45">
        <v>18632</v>
      </c>
      <c r="G11" s="47">
        <f t="shared" si="0"/>
        <v>138</v>
      </c>
      <c r="H11" s="42">
        <v>617</v>
      </c>
      <c r="I11" s="40">
        <f t="shared" si="1"/>
        <v>91282</v>
      </c>
      <c r="J11" s="43">
        <f t="shared" si="2"/>
        <v>147.9</v>
      </c>
    </row>
    <row r="12" spans="1:10" ht="20.100000000000001" customHeight="1" x14ac:dyDescent="0.2">
      <c r="A12" s="14" t="s">
        <v>4</v>
      </c>
      <c r="B12" s="44">
        <v>1555</v>
      </c>
      <c r="C12" s="45">
        <v>225006.99999999977</v>
      </c>
      <c r="D12" s="46">
        <f t="shared" si="3"/>
        <v>144.69999999999999</v>
      </c>
      <c r="E12" s="44">
        <v>348</v>
      </c>
      <c r="F12" s="45">
        <v>46906.000000000058</v>
      </c>
      <c r="G12" s="47">
        <f t="shared" si="0"/>
        <v>134.80000000000001</v>
      </c>
      <c r="H12" s="42">
        <v>1903</v>
      </c>
      <c r="I12" s="40">
        <f t="shared" si="1"/>
        <v>271913</v>
      </c>
      <c r="J12" s="43">
        <f t="shared" si="2"/>
        <v>142.9</v>
      </c>
    </row>
    <row r="13" spans="1:10" ht="20.100000000000001" customHeight="1" x14ac:dyDescent="0.2">
      <c r="A13" s="14" t="s">
        <v>5</v>
      </c>
      <c r="B13" s="44">
        <v>2593</v>
      </c>
      <c r="C13" s="45">
        <v>398815</v>
      </c>
      <c r="D13" s="46">
        <f t="shared" si="3"/>
        <v>153.80000000000001</v>
      </c>
      <c r="E13" s="44">
        <v>497.00000000000006</v>
      </c>
      <c r="F13" s="45">
        <v>73316.999999999956</v>
      </c>
      <c r="G13" s="47">
        <f t="shared" si="0"/>
        <v>147.5</v>
      </c>
      <c r="H13" s="42">
        <v>3090</v>
      </c>
      <c r="I13" s="40">
        <f t="shared" si="1"/>
        <v>472132</v>
      </c>
      <c r="J13" s="43">
        <f t="shared" si="2"/>
        <v>152.80000000000001</v>
      </c>
    </row>
    <row r="14" spans="1:10" ht="20.100000000000001" customHeight="1" x14ac:dyDescent="0.2">
      <c r="A14" s="14" t="s">
        <v>6</v>
      </c>
      <c r="B14" s="44">
        <v>740</v>
      </c>
      <c r="C14" s="45">
        <v>116230.99999999987</v>
      </c>
      <c r="D14" s="46">
        <f t="shared" si="3"/>
        <v>157.1</v>
      </c>
      <c r="E14" s="44">
        <v>39</v>
      </c>
      <c r="F14" s="45">
        <v>6290</v>
      </c>
      <c r="G14" s="47">
        <f t="shared" si="0"/>
        <v>161.30000000000001</v>
      </c>
      <c r="H14" s="42">
        <v>779</v>
      </c>
      <c r="I14" s="40">
        <f t="shared" si="1"/>
        <v>122521</v>
      </c>
      <c r="J14" s="43">
        <f t="shared" si="2"/>
        <v>157.30000000000001</v>
      </c>
    </row>
    <row r="15" spans="1:10" ht="20.100000000000001" customHeight="1" x14ac:dyDescent="0.2">
      <c r="A15" s="14" t="s">
        <v>7</v>
      </c>
      <c r="B15" s="44">
        <v>445</v>
      </c>
      <c r="C15" s="45">
        <v>68916</v>
      </c>
      <c r="D15" s="46">
        <f t="shared" si="3"/>
        <v>154.9</v>
      </c>
      <c r="E15" s="44">
        <v>133.00000000000003</v>
      </c>
      <c r="F15" s="45">
        <v>20976.000000000004</v>
      </c>
      <c r="G15" s="47">
        <f t="shared" si="0"/>
        <v>157.69999999999999</v>
      </c>
      <c r="H15" s="42">
        <v>578</v>
      </c>
      <c r="I15" s="40">
        <f t="shared" si="1"/>
        <v>89892</v>
      </c>
      <c r="J15" s="43">
        <f t="shared" si="2"/>
        <v>155.5</v>
      </c>
    </row>
    <row r="16" spans="1:10" ht="20.100000000000001" customHeight="1" x14ac:dyDescent="0.2">
      <c r="A16" s="14" t="s">
        <v>21</v>
      </c>
      <c r="B16" s="44">
        <v>2289</v>
      </c>
      <c r="C16" s="45">
        <v>450375.00000000012</v>
      </c>
      <c r="D16" s="46">
        <f t="shared" si="3"/>
        <v>196.8</v>
      </c>
      <c r="E16" s="44">
        <v>236.00000000000009</v>
      </c>
      <c r="F16" s="45">
        <v>42104</v>
      </c>
      <c r="G16" s="47">
        <f t="shared" si="0"/>
        <v>178.4</v>
      </c>
      <c r="H16" s="42">
        <v>2525</v>
      </c>
      <c r="I16" s="40">
        <f t="shared" si="1"/>
        <v>492479</v>
      </c>
      <c r="J16" s="43">
        <f t="shared" si="2"/>
        <v>195</v>
      </c>
    </row>
    <row r="17" spans="1:10" ht="20.100000000000001" customHeight="1" x14ac:dyDescent="0.2">
      <c r="A17" s="14" t="s">
        <v>16</v>
      </c>
      <c r="B17" s="44">
        <v>868</v>
      </c>
      <c r="C17" s="45">
        <v>144091.99999999997</v>
      </c>
      <c r="D17" s="46">
        <f t="shared" si="3"/>
        <v>166</v>
      </c>
      <c r="E17" s="44">
        <v>282.00000000000006</v>
      </c>
      <c r="F17" s="45">
        <v>46225.000000000022</v>
      </c>
      <c r="G17" s="47">
        <f t="shared" si="0"/>
        <v>163.9</v>
      </c>
      <c r="H17" s="42">
        <v>1150</v>
      </c>
      <c r="I17" s="40">
        <f t="shared" si="1"/>
        <v>190317</v>
      </c>
      <c r="J17" s="43">
        <f t="shared" si="2"/>
        <v>165.5</v>
      </c>
    </row>
    <row r="18" spans="1:10" ht="20.100000000000001" customHeight="1" x14ac:dyDescent="0.2">
      <c r="A18" s="14" t="s">
        <v>8</v>
      </c>
      <c r="B18" s="44">
        <v>681</v>
      </c>
      <c r="C18" s="45">
        <v>125561.99999999996</v>
      </c>
      <c r="D18" s="46">
        <f t="shared" si="3"/>
        <v>184.4</v>
      </c>
      <c r="E18" s="44">
        <v>74</v>
      </c>
      <c r="F18" s="45">
        <v>13113</v>
      </c>
      <c r="G18" s="47">
        <f t="shared" si="0"/>
        <v>177.2</v>
      </c>
      <c r="H18" s="42">
        <v>755</v>
      </c>
      <c r="I18" s="40">
        <f t="shared" si="1"/>
        <v>138675</v>
      </c>
      <c r="J18" s="43">
        <f t="shared" si="2"/>
        <v>183.7</v>
      </c>
    </row>
    <row r="19" spans="1:10" ht="20.100000000000001" customHeight="1" x14ac:dyDescent="0.2">
      <c r="A19" s="14" t="s">
        <v>9</v>
      </c>
      <c r="B19" s="44">
        <v>1215</v>
      </c>
      <c r="C19" s="45">
        <v>192896.00000000006</v>
      </c>
      <c r="D19" s="46">
        <f t="shared" si="3"/>
        <v>158.80000000000001</v>
      </c>
      <c r="E19" s="44">
        <v>329.00000000000006</v>
      </c>
      <c r="F19" s="45">
        <v>52220.000000000015</v>
      </c>
      <c r="G19" s="47">
        <f t="shared" si="0"/>
        <v>158.69999999999999</v>
      </c>
      <c r="H19" s="42">
        <v>1544</v>
      </c>
      <c r="I19" s="40">
        <f t="shared" si="1"/>
        <v>245116</v>
      </c>
      <c r="J19" s="43">
        <f t="shared" si="2"/>
        <v>158.80000000000001</v>
      </c>
    </row>
    <row r="20" spans="1:10" ht="20.100000000000001" customHeight="1" x14ac:dyDescent="0.2">
      <c r="A20" s="8" t="s">
        <v>10</v>
      </c>
      <c r="B20" s="44">
        <v>1648</v>
      </c>
      <c r="C20" s="45">
        <v>262453.99999999959</v>
      </c>
      <c r="D20" s="46">
        <f t="shared" si="3"/>
        <v>159.30000000000001</v>
      </c>
      <c r="E20" s="44">
        <v>2572.0000000000009</v>
      </c>
      <c r="F20" s="45">
        <v>419828.99999999953</v>
      </c>
      <c r="G20" s="47">
        <f t="shared" si="0"/>
        <v>163.19999999999999</v>
      </c>
      <c r="H20" s="42">
        <v>4220</v>
      </c>
      <c r="I20" s="40">
        <f t="shared" si="1"/>
        <v>682283</v>
      </c>
      <c r="J20" s="43">
        <f t="shared" si="2"/>
        <v>161.69999999999999</v>
      </c>
    </row>
    <row r="21" spans="1:10" s="2" customFormat="1" ht="20.100000000000001" customHeight="1" x14ac:dyDescent="0.2">
      <c r="A21" s="10" t="s">
        <v>2</v>
      </c>
      <c r="B21" s="39">
        <f>SUM(B22:B26)</f>
        <v>1595</v>
      </c>
      <c r="C21" s="40">
        <f>SUM(C22:C26)</f>
        <v>269893</v>
      </c>
      <c r="D21" s="48">
        <f t="shared" si="3"/>
        <v>169.2</v>
      </c>
      <c r="E21" s="49" t="s">
        <v>26</v>
      </c>
      <c r="F21" s="50" t="s">
        <v>26</v>
      </c>
      <c r="G21" s="51" t="s">
        <v>26</v>
      </c>
      <c r="H21" s="42">
        <v>1595</v>
      </c>
      <c r="I21" s="40">
        <f>C21</f>
        <v>269893</v>
      </c>
      <c r="J21" s="43">
        <f t="shared" si="2"/>
        <v>169.2</v>
      </c>
    </row>
    <row r="22" spans="1:10" ht="20.100000000000001" customHeight="1" x14ac:dyDescent="0.2">
      <c r="A22" s="7" t="s">
        <v>11</v>
      </c>
      <c r="B22" s="44">
        <v>61</v>
      </c>
      <c r="C22" s="45">
        <v>11006</v>
      </c>
      <c r="D22" s="46">
        <f t="shared" si="3"/>
        <v>180.4</v>
      </c>
      <c r="E22" s="52" t="s">
        <v>26</v>
      </c>
      <c r="F22" s="53" t="s">
        <v>26</v>
      </c>
      <c r="G22" s="54" t="s">
        <v>26</v>
      </c>
      <c r="H22" s="42">
        <v>61</v>
      </c>
      <c r="I22" s="40">
        <f t="shared" ref="I22:I24" si="4">C22</f>
        <v>11006</v>
      </c>
      <c r="J22" s="43">
        <f t="shared" si="2"/>
        <v>180.4</v>
      </c>
    </row>
    <row r="23" spans="1:10" ht="20.100000000000001" customHeight="1" x14ac:dyDescent="0.2">
      <c r="A23" s="7" t="s">
        <v>12</v>
      </c>
      <c r="B23" s="44">
        <v>1446</v>
      </c>
      <c r="C23" s="45">
        <v>243773.00000000006</v>
      </c>
      <c r="D23" s="46">
        <f t="shared" si="3"/>
        <v>168.6</v>
      </c>
      <c r="E23" s="52" t="s">
        <v>26</v>
      </c>
      <c r="F23" s="53" t="s">
        <v>26</v>
      </c>
      <c r="G23" s="54" t="s">
        <v>26</v>
      </c>
      <c r="H23" s="42">
        <v>1446</v>
      </c>
      <c r="I23" s="40">
        <f t="shared" si="4"/>
        <v>243773</v>
      </c>
      <c r="J23" s="43">
        <f t="shared" si="2"/>
        <v>168.6</v>
      </c>
    </row>
    <row r="24" spans="1:10" ht="20.100000000000001" customHeight="1" x14ac:dyDescent="0.2">
      <c r="A24" s="7" t="s">
        <v>13</v>
      </c>
      <c r="B24" s="44">
        <v>88</v>
      </c>
      <c r="C24" s="45">
        <v>15113.999999999998</v>
      </c>
      <c r="D24" s="46">
        <f t="shared" si="3"/>
        <v>171.8</v>
      </c>
      <c r="E24" s="52" t="s">
        <v>26</v>
      </c>
      <c r="F24" s="53" t="s">
        <v>26</v>
      </c>
      <c r="G24" s="54" t="s">
        <v>26</v>
      </c>
      <c r="H24" s="42">
        <v>88</v>
      </c>
      <c r="I24" s="40">
        <f t="shared" si="4"/>
        <v>15114</v>
      </c>
      <c r="J24" s="43">
        <f t="shared" si="2"/>
        <v>171.8</v>
      </c>
    </row>
    <row r="25" spans="1:10" ht="20.100000000000001" customHeight="1" x14ac:dyDescent="0.2">
      <c r="A25" s="7" t="s">
        <v>14</v>
      </c>
      <c r="B25" s="52" t="s">
        <v>26</v>
      </c>
      <c r="C25" s="53" t="s">
        <v>26</v>
      </c>
      <c r="D25" s="54" t="s">
        <v>26</v>
      </c>
      <c r="E25" s="52" t="s">
        <v>26</v>
      </c>
      <c r="F25" s="53" t="s">
        <v>26</v>
      </c>
      <c r="G25" s="54" t="s">
        <v>26</v>
      </c>
      <c r="H25" s="50" t="s">
        <v>26</v>
      </c>
      <c r="I25" s="50" t="s">
        <v>26</v>
      </c>
      <c r="J25" s="51" t="s">
        <v>26</v>
      </c>
    </row>
    <row r="26" spans="1:10" ht="20.100000000000001" customHeight="1" x14ac:dyDescent="0.2">
      <c r="A26" s="9" t="s">
        <v>15</v>
      </c>
      <c r="B26" s="55" t="s">
        <v>26</v>
      </c>
      <c r="C26" s="56" t="s">
        <v>26</v>
      </c>
      <c r="D26" s="57" t="s">
        <v>26</v>
      </c>
      <c r="E26" s="55" t="s">
        <v>26</v>
      </c>
      <c r="F26" s="56" t="s">
        <v>26</v>
      </c>
      <c r="G26" s="57" t="s">
        <v>26</v>
      </c>
      <c r="H26" s="58" t="s">
        <v>26</v>
      </c>
      <c r="I26" s="58" t="s">
        <v>26</v>
      </c>
      <c r="J26" s="59" t="s">
        <v>26</v>
      </c>
    </row>
    <row r="27" spans="1:10" ht="17.45" customHeight="1" x14ac:dyDescent="0.2">
      <c r="A27" s="5" t="s">
        <v>29</v>
      </c>
      <c r="B27" s="4"/>
      <c r="C27" s="4"/>
      <c r="D27" s="4"/>
      <c r="E27" s="4"/>
      <c r="F27" s="4"/>
      <c r="G27" s="4"/>
      <c r="H27" s="4"/>
      <c r="I27" s="4"/>
      <c r="J27" s="4"/>
    </row>
    <row r="28" spans="1:10" ht="38.25" customHeight="1" x14ac:dyDescent="0.2">
      <c r="A28" s="30" t="s">
        <v>31</v>
      </c>
      <c r="B28" s="30"/>
      <c r="C28" s="30"/>
      <c r="D28" s="30"/>
      <c r="E28" s="30"/>
      <c r="F28" s="31"/>
      <c r="G28" s="31"/>
      <c r="H28" s="31"/>
      <c r="I28" s="31"/>
      <c r="J28" s="31"/>
    </row>
  </sheetData>
  <mergeCells count="16">
    <mergeCell ref="A28:J28"/>
    <mergeCell ref="E4:G5"/>
    <mergeCell ref="B4:D5"/>
    <mergeCell ref="B6:B7"/>
    <mergeCell ref="C6:C7"/>
    <mergeCell ref="D6:D7"/>
    <mergeCell ref="E6:E7"/>
    <mergeCell ref="F6:F7"/>
    <mergeCell ref="G6:G7"/>
    <mergeCell ref="A1:J1"/>
    <mergeCell ref="A3:A7"/>
    <mergeCell ref="B3:J3"/>
    <mergeCell ref="H4:J5"/>
    <mergeCell ref="H6:H7"/>
    <mergeCell ref="I6:I7"/>
    <mergeCell ref="J6:J7"/>
  </mergeCells>
  <printOptions horizontalCentered="1"/>
  <pageMargins left="0.59055118110236204" right="0.59055118110236204" top="0.78740157480314998" bottom="0.59055118110236204" header="0.31496062992126" footer="0.31496062992126"/>
  <pageSetup paperSize="9" scale="80" fitToHeight="0" orientation="landscape" r:id="rId1"/>
  <headerFooter>
    <oddHeader xml:space="preserve">&amp;R  </oddHeader>
  </headerFooter>
  <webPublishItems count="1">
    <webPublishItem id="14403" divId="HOUSING2021_14E_14403" sourceType="printArea" destinationFile="C:\Users\waheed.PCBS\Documents\HHC DEPARTMENT\TABLES_2021\الصفحة الالكترونية\TABLES_E\HOUSING2021_14E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Tab14</vt:lpstr>
      <vt:lpstr>'Tab14'!Print_Area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PCBS</dc:creator>
  <cp:lastModifiedBy>WAHEED SHAHROURI</cp:lastModifiedBy>
  <cp:lastPrinted>2022-07-20T10:11:13Z</cp:lastPrinted>
  <dcterms:created xsi:type="dcterms:W3CDTF">2002-09-10T07:34:10Z</dcterms:created>
  <dcterms:modified xsi:type="dcterms:W3CDTF">2022-07-24T07:57:03Z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